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defaultThemeVersion="166925"/>
  <mc:AlternateContent xmlns:mc="http://schemas.openxmlformats.org/markup-compatibility/2006">
    <mc:Choice Requires="x15">
      <x15ac:absPath xmlns:x15ac="http://schemas.microsoft.com/office/spreadsheetml/2010/11/ac" url="C:\Users\stmwi-grueblp\Downloads\"/>
    </mc:Choice>
  </mc:AlternateContent>
  <xr:revisionPtr revIDLastSave="0" documentId="13_ncr:1_{E9F8FA85-F755-4643-92CC-61899B56AED2}" xr6:coauthVersionLast="47" xr6:coauthVersionMax="47" xr10:uidLastSave="{00000000-0000-0000-0000-000000000000}"/>
  <workbookProtection lockStructure="1"/>
  <bookViews>
    <workbookView xWindow="-28920" yWindow="-3900" windowWidth="29040" windowHeight="15720" xr2:uid="{F90A699D-A968-4D4E-BA4F-B2BD8C0A1B97}"/>
  </bookViews>
  <sheets>
    <sheet name="Einsatzbericht" sheetId="1" r:id="rId1"/>
    <sheet name="Nur für Regierung" sheetId="2" r:id="rId2"/>
  </sheets>
  <definedNames>
    <definedName name="_xlnm.Print_Area" localSheetId="0">Einsatzbericht!$A$1:$J$135</definedName>
    <definedName name="_xlnm.Print_Titles" localSheetId="0">Einsatzbericht!$19:$20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 i="1" l="1"/>
  <c r="N2" i="2"/>
  <c r="N3" i="2"/>
  <c r="N4" i="2"/>
  <c r="N5" i="2"/>
  <c r="N6" i="2"/>
  <c r="N7" i="2"/>
  <c r="N8" i="2"/>
  <c r="N9" i="2"/>
  <c r="O13" i="2"/>
  <c r="P13" i="2"/>
  <c r="Q13" i="2"/>
  <c r="R13" i="2"/>
  <c r="S13" i="2"/>
  <c r="T13" i="2"/>
  <c r="U13" i="2"/>
  <c r="V13" i="2"/>
  <c r="W13" i="2"/>
  <c r="O14" i="2"/>
  <c r="P14" i="2"/>
  <c r="Q14" i="2"/>
  <c r="R14" i="2"/>
  <c r="S14" i="2"/>
  <c r="T14" i="2"/>
  <c r="U14" i="2"/>
  <c r="V14" i="2"/>
  <c r="W14" i="2"/>
  <c r="O15" i="2"/>
  <c r="P15" i="2"/>
  <c r="Q15" i="2"/>
  <c r="R15" i="2"/>
  <c r="S15" i="2"/>
  <c r="T15" i="2"/>
  <c r="U15" i="2"/>
  <c r="V15" i="2"/>
  <c r="W15" i="2"/>
  <c r="O16" i="2"/>
  <c r="P16" i="2"/>
  <c r="Q16" i="2"/>
  <c r="R16" i="2"/>
  <c r="S16" i="2"/>
  <c r="T16" i="2"/>
  <c r="U16" i="2"/>
  <c r="V16" i="2"/>
  <c r="W16" i="2"/>
  <c r="O17" i="2"/>
  <c r="P17" i="2"/>
  <c r="Q17" i="2"/>
  <c r="R17" i="2"/>
  <c r="S17" i="2"/>
  <c r="T17" i="2"/>
  <c r="U17" i="2"/>
  <c r="V17" i="2"/>
  <c r="W17" i="2"/>
  <c r="O18" i="2"/>
  <c r="P18" i="2"/>
  <c r="Q18" i="2"/>
  <c r="R18" i="2"/>
  <c r="S18" i="2"/>
  <c r="T18" i="2"/>
  <c r="U18" i="2"/>
  <c r="V18" i="2"/>
  <c r="W18" i="2"/>
  <c r="O19" i="2"/>
  <c r="P19" i="2"/>
  <c r="Q19" i="2"/>
  <c r="R19" i="2"/>
  <c r="S19" i="2"/>
  <c r="T19" i="2"/>
  <c r="U19" i="2"/>
  <c r="V19" i="2"/>
  <c r="W19" i="2"/>
  <c r="O20" i="2"/>
  <c r="P20" i="2"/>
  <c r="Q20" i="2"/>
  <c r="R20" i="2"/>
  <c r="S20" i="2"/>
  <c r="T20" i="2"/>
  <c r="U20" i="2"/>
  <c r="V20" i="2"/>
  <c r="W20" i="2"/>
  <c r="O21" i="2"/>
  <c r="P21" i="2"/>
  <c r="Q21" i="2"/>
  <c r="R21" i="2"/>
  <c r="S21" i="2"/>
  <c r="T21" i="2"/>
  <c r="U21" i="2"/>
  <c r="V21" i="2"/>
  <c r="W21" i="2"/>
  <c r="O22" i="2"/>
  <c r="P22" i="2"/>
  <c r="Q22" i="2"/>
  <c r="R22" i="2"/>
  <c r="S22" i="2"/>
  <c r="T22" i="2"/>
  <c r="U22" i="2"/>
  <c r="V22" i="2"/>
  <c r="W22" i="2"/>
  <c r="O23" i="2"/>
  <c r="P23" i="2"/>
  <c r="Q23" i="2"/>
  <c r="R23" i="2"/>
  <c r="S23" i="2"/>
  <c r="T23" i="2"/>
  <c r="U23" i="2"/>
  <c r="V23" i="2"/>
  <c r="W23" i="2"/>
  <c r="O24" i="2"/>
  <c r="P24" i="2"/>
  <c r="Q24" i="2"/>
  <c r="R24" i="2"/>
  <c r="S24" i="2"/>
  <c r="T24" i="2"/>
  <c r="U24" i="2"/>
  <c r="V24" i="2"/>
  <c r="W24" i="2"/>
  <c r="O25" i="2"/>
  <c r="P25" i="2"/>
  <c r="Q25" i="2"/>
  <c r="R25" i="2"/>
  <c r="S25" i="2"/>
  <c r="T25" i="2"/>
  <c r="U25" i="2"/>
  <c r="V25" i="2"/>
  <c r="W25" i="2"/>
  <c r="O26" i="2"/>
  <c r="P26" i="2"/>
  <c r="Q26" i="2"/>
  <c r="R26" i="2"/>
  <c r="S26" i="2"/>
  <c r="T26" i="2"/>
  <c r="U26" i="2"/>
  <c r="V26" i="2"/>
  <c r="W26" i="2"/>
  <c r="O27" i="2"/>
  <c r="P27" i="2"/>
  <c r="Q27" i="2"/>
  <c r="R27" i="2"/>
  <c r="S27" i="2"/>
  <c r="T27" i="2"/>
  <c r="U27" i="2"/>
  <c r="V27" i="2"/>
  <c r="W27" i="2"/>
  <c r="O28" i="2"/>
  <c r="P28" i="2"/>
  <c r="Q28" i="2"/>
  <c r="R28" i="2"/>
  <c r="S28" i="2"/>
  <c r="T28" i="2"/>
  <c r="U28" i="2"/>
  <c r="V28" i="2"/>
  <c r="W28" i="2"/>
  <c r="O29" i="2"/>
  <c r="P29" i="2"/>
  <c r="Q29" i="2"/>
  <c r="R29" i="2"/>
  <c r="S29" i="2"/>
  <c r="T29" i="2"/>
  <c r="U29" i="2"/>
  <c r="V29" i="2"/>
  <c r="W29" i="2"/>
  <c r="O30" i="2"/>
  <c r="P30" i="2"/>
  <c r="Q30" i="2"/>
  <c r="R30" i="2"/>
  <c r="S30" i="2"/>
  <c r="T30" i="2"/>
  <c r="U30" i="2"/>
  <c r="V30" i="2"/>
  <c r="W30" i="2"/>
  <c r="O31" i="2"/>
  <c r="P31" i="2"/>
  <c r="Q31" i="2"/>
  <c r="R31" i="2"/>
  <c r="S31" i="2"/>
  <c r="T31" i="2"/>
  <c r="U31" i="2"/>
  <c r="V31" i="2"/>
  <c r="W31" i="2"/>
  <c r="O32" i="2"/>
  <c r="P32" i="2"/>
  <c r="Q32" i="2"/>
  <c r="R32" i="2"/>
  <c r="S32" i="2"/>
  <c r="T32" i="2"/>
  <c r="U32" i="2"/>
  <c r="V32" i="2"/>
  <c r="W32" i="2"/>
  <c r="O33" i="2"/>
  <c r="P33" i="2"/>
  <c r="Q33" i="2"/>
  <c r="R33" i="2"/>
  <c r="S33" i="2"/>
  <c r="T33" i="2"/>
  <c r="U33" i="2"/>
  <c r="V33" i="2"/>
  <c r="W33" i="2"/>
  <c r="O34" i="2"/>
  <c r="P34" i="2"/>
  <c r="Q34" i="2"/>
  <c r="R34" i="2"/>
  <c r="S34" i="2"/>
  <c r="T34" i="2"/>
  <c r="U34" i="2"/>
  <c r="V34" i="2"/>
  <c r="W34" i="2"/>
  <c r="O35" i="2"/>
  <c r="P35" i="2"/>
  <c r="Q35" i="2"/>
  <c r="R35" i="2"/>
  <c r="S35" i="2"/>
  <c r="T35" i="2"/>
  <c r="U35" i="2"/>
  <c r="V35" i="2"/>
  <c r="W35" i="2"/>
  <c r="O36" i="2"/>
  <c r="P36" i="2"/>
  <c r="Q36" i="2"/>
  <c r="R36" i="2"/>
  <c r="S36" i="2"/>
  <c r="T36" i="2"/>
  <c r="U36" i="2"/>
  <c r="V36" i="2"/>
  <c r="W36" i="2"/>
  <c r="O37" i="2"/>
  <c r="P37" i="2"/>
  <c r="Q37" i="2"/>
  <c r="R37" i="2"/>
  <c r="S37" i="2"/>
  <c r="T37" i="2"/>
  <c r="U37" i="2"/>
  <c r="V37" i="2"/>
  <c r="W37" i="2"/>
  <c r="O38" i="2"/>
  <c r="P38" i="2"/>
  <c r="Q38" i="2"/>
  <c r="R38" i="2"/>
  <c r="S38" i="2"/>
  <c r="T38" i="2"/>
  <c r="U38" i="2"/>
  <c r="V38" i="2"/>
  <c r="W38" i="2"/>
  <c r="O39" i="2"/>
  <c r="P39" i="2"/>
  <c r="Q39" i="2"/>
  <c r="R39" i="2"/>
  <c r="S39" i="2"/>
  <c r="T39" i="2"/>
  <c r="U39" i="2"/>
  <c r="V39" i="2"/>
  <c r="W39" i="2"/>
  <c r="O40" i="2"/>
  <c r="P40" i="2"/>
  <c r="Q40" i="2"/>
  <c r="R40" i="2"/>
  <c r="S40" i="2"/>
  <c r="T40" i="2"/>
  <c r="U40" i="2"/>
  <c r="V40" i="2"/>
  <c r="W40" i="2"/>
  <c r="O41" i="2"/>
  <c r="P41" i="2"/>
  <c r="Q41" i="2"/>
  <c r="R41" i="2"/>
  <c r="S41" i="2"/>
  <c r="T41" i="2"/>
  <c r="U41" i="2"/>
  <c r="V41" i="2"/>
  <c r="W41" i="2"/>
  <c r="O42" i="2"/>
  <c r="P42" i="2"/>
  <c r="Q42" i="2"/>
  <c r="R42" i="2"/>
  <c r="S42" i="2"/>
  <c r="T42" i="2"/>
  <c r="U42" i="2"/>
  <c r="V42" i="2"/>
  <c r="W42" i="2"/>
  <c r="O43" i="2"/>
  <c r="P43" i="2"/>
  <c r="Q43" i="2"/>
  <c r="R43" i="2"/>
  <c r="S43" i="2"/>
  <c r="T43" i="2"/>
  <c r="U43" i="2"/>
  <c r="V43" i="2"/>
  <c r="W43" i="2"/>
  <c r="O44" i="2"/>
  <c r="P44" i="2"/>
  <c r="Q44" i="2"/>
  <c r="R44" i="2"/>
  <c r="S44" i="2"/>
  <c r="T44" i="2"/>
  <c r="U44" i="2"/>
  <c r="V44" i="2"/>
  <c r="W44" i="2"/>
  <c r="O45" i="2"/>
  <c r="P45" i="2"/>
  <c r="Q45" i="2"/>
  <c r="R45" i="2"/>
  <c r="S45" i="2"/>
  <c r="T45" i="2"/>
  <c r="U45" i="2"/>
  <c r="V45" i="2"/>
  <c r="W45" i="2"/>
  <c r="O46" i="2"/>
  <c r="P46" i="2"/>
  <c r="Q46" i="2"/>
  <c r="R46" i="2"/>
  <c r="S46" i="2"/>
  <c r="T46" i="2"/>
  <c r="U46" i="2"/>
  <c r="V46" i="2"/>
  <c r="W46" i="2"/>
  <c r="O47" i="2"/>
  <c r="P47" i="2"/>
  <c r="Q47" i="2"/>
  <c r="R47" i="2"/>
  <c r="S47" i="2"/>
  <c r="T47" i="2"/>
  <c r="U47" i="2"/>
  <c r="V47" i="2"/>
  <c r="W47" i="2"/>
  <c r="O48" i="2"/>
  <c r="P48" i="2"/>
  <c r="Q48" i="2"/>
  <c r="R48" i="2"/>
  <c r="S48" i="2"/>
  <c r="T48" i="2"/>
  <c r="U48" i="2"/>
  <c r="V48" i="2"/>
  <c r="W48" i="2"/>
  <c r="O49" i="2"/>
  <c r="P49" i="2"/>
  <c r="Q49" i="2"/>
  <c r="R49" i="2"/>
  <c r="S49" i="2"/>
  <c r="T49" i="2"/>
  <c r="U49" i="2"/>
  <c r="V49" i="2"/>
  <c r="W49" i="2"/>
  <c r="O50" i="2"/>
  <c r="P50" i="2"/>
  <c r="Q50" i="2"/>
  <c r="R50" i="2"/>
  <c r="S50" i="2"/>
  <c r="T50" i="2"/>
  <c r="U50" i="2"/>
  <c r="V50" i="2"/>
  <c r="W50" i="2"/>
  <c r="O51" i="2"/>
  <c r="P51" i="2"/>
  <c r="Q51" i="2"/>
  <c r="R51" i="2"/>
  <c r="S51" i="2"/>
  <c r="T51" i="2"/>
  <c r="U51" i="2"/>
  <c r="V51" i="2"/>
  <c r="W51" i="2"/>
  <c r="O52" i="2"/>
  <c r="P52" i="2"/>
  <c r="Q52" i="2"/>
  <c r="R52" i="2"/>
  <c r="S52" i="2"/>
  <c r="T52" i="2"/>
  <c r="U52" i="2"/>
  <c r="V52" i="2"/>
  <c r="W52" i="2"/>
  <c r="O53" i="2"/>
  <c r="P53" i="2"/>
  <c r="Q53" i="2"/>
  <c r="R53" i="2"/>
  <c r="S53" i="2"/>
  <c r="T53" i="2"/>
  <c r="U53" i="2"/>
  <c r="V53" i="2"/>
  <c r="W53" i="2"/>
  <c r="O54" i="2"/>
  <c r="P54" i="2"/>
  <c r="Q54" i="2"/>
  <c r="R54" i="2"/>
  <c r="S54" i="2"/>
  <c r="T54" i="2"/>
  <c r="U54" i="2"/>
  <c r="V54" i="2"/>
  <c r="W54" i="2"/>
  <c r="O55" i="2"/>
  <c r="P55" i="2"/>
  <c r="Q55" i="2"/>
  <c r="R55" i="2"/>
  <c r="S55" i="2"/>
  <c r="T55" i="2"/>
  <c r="U55" i="2"/>
  <c r="V55" i="2"/>
  <c r="W55" i="2"/>
  <c r="O56" i="2"/>
  <c r="P56" i="2"/>
  <c r="Q56" i="2"/>
  <c r="R56" i="2"/>
  <c r="S56" i="2"/>
  <c r="T56" i="2"/>
  <c r="U56" i="2"/>
  <c r="V56" i="2"/>
  <c r="W56" i="2"/>
  <c r="O57" i="2"/>
  <c r="P57" i="2"/>
  <c r="Q57" i="2"/>
  <c r="R57" i="2"/>
  <c r="S57" i="2"/>
  <c r="T57" i="2"/>
  <c r="U57" i="2"/>
  <c r="V57" i="2"/>
  <c r="W57" i="2"/>
  <c r="O58" i="2"/>
  <c r="P58" i="2"/>
  <c r="Q58" i="2"/>
  <c r="R58" i="2"/>
  <c r="S58" i="2"/>
  <c r="T58" i="2"/>
  <c r="U58" i="2"/>
  <c r="V58" i="2"/>
  <c r="W58" i="2"/>
  <c r="O59" i="2"/>
  <c r="P59" i="2"/>
  <c r="Q59" i="2"/>
  <c r="R59" i="2"/>
  <c r="S59" i="2"/>
  <c r="T59" i="2"/>
  <c r="U59" i="2"/>
  <c r="V59" i="2"/>
  <c r="W59" i="2"/>
  <c r="O60" i="2"/>
  <c r="P60" i="2"/>
  <c r="Q60" i="2"/>
  <c r="R60" i="2"/>
  <c r="S60" i="2"/>
  <c r="T60" i="2"/>
  <c r="U60" i="2"/>
  <c r="V60" i="2"/>
  <c r="W60" i="2"/>
  <c r="O61" i="2"/>
  <c r="P61" i="2"/>
  <c r="Q61" i="2"/>
  <c r="R61" i="2"/>
  <c r="S61" i="2"/>
  <c r="T61" i="2"/>
  <c r="U61" i="2"/>
  <c r="V61" i="2"/>
  <c r="W61" i="2"/>
  <c r="O62" i="2"/>
  <c r="P62" i="2"/>
  <c r="Q62" i="2"/>
  <c r="R62" i="2"/>
  <c r="S62" i="2"/>
  <c r="T62" i="2"/>
  <c r="U62" i="2"/>
  <c r="V62" i="2"/>
  <c r="W62" i="2"/>
  <c r="O63" i="2"/>
  <c r="P63" i="2"/>
  <c r="Q63" i="2"/>
  <c r="R63" i="2"/>
  <c r="S63" i="2"/>
  <c r="T63" i="2"/>
  <c r="U63" i="2"/>
  <c r="V63" i="2"/>
  <c r="W63" i="2"/>
  <c r="O64" i="2"/>
  <c r="P64" i="2"/>
  <c r="Q64" i="2"/>
  <c r="R64" i="2"/>
  <c r="S64" i="2"/>
  <c r="T64" i="2"/>
  <c r="U64" i="2"/>
  <c r="V64" i="2"/>
  <c r="W64" i="2"/>
  <c r="O65" i="2"/>
  <c r="P65" i="2"/>
  <c r="Q65" i="2"/>
  <c r="R65" i="2"/>
  <c r="S65" i="2"/>
  <c r="T65" i="2"/>
  <c r="U65" i="2"/>
  <c r="V65" i="2"/>
  <c r="W65" i="2"/>
  <c r="O66" i="2"/>
  <c r="P66" i="2"/>
  <c r="Q66" i="2"/>
  <c r="R66" i="2"/>
  <c r="S66" i="2"/>
  <c r="T66" i="2"/>
  <c r="U66" i="2"/>
  <c r="V66" i="2"/>
  <c r="W66" i="2"/>
  <c r="O67" i="2"/>
  <c r="P67" i="2"/>
  <c r="Q67" i="2"/>
  <c r="R67" i="2"/>
  <c r="S67" i="2"/>
  <c r="T67" i="2"/>
  <c r="U67" i="2"/>
  <c r="V67" i="2"/>
  <c r="W67" i="2"/>
  <c r="O68" i="2"/>
  <c r="P68" i="2"/>
  <c r="Q68" i="2"/>
  <c r="R68" i="2"/>
  <c r="S68" i="2"/>
  <c r="T68" i="2"/>
  <c r="U68" i="2"/>
  <c r="V68" i="2"/>
  <c r="W68" i="2"/>
  <c r="O69" i="2"/>
  <c r="P69" i="2"/>
  <c r="Q69" i="2"/>
  <c r="R69" i="2"/>
  <c r="S69" i="2"/>
  <c r="T69" i="2"/>
  <c r="U69" i="2"/>
  <c r="V69" i="2"/>
  <c r="W69" i="2"/>
  <c r="O70" i="2"/>
  <c r="P70" i="2"/>
  <c r="Q70" i="2"/>
  <c r="R70" i="2"/>
  <c r="S70" i="2"/>
  <c r="T70" i="2"/>
  <c r="U70" i="2"/>
  <c r="V70" i="2"/>
  <c r="W70" i="2"/>
  <c r="O71" i="2"/>
  <c r="P71" i="2"/>
  <c r="Q71" i="2"/>
  <c r="R71" i="2"/>
  <c r="S71" i="2"/>
  <c r="T71" i="2"/>
  <c r="U71" i="2"/>
  <c r="V71" i="2"/>
  <c r="W71" i="2"/>
  <c r="O72" i="2"/>
  <c r="P72" i="2"/>
  <c r="Q72" i="2"/>
  <c r="R72" i="2"/>
  <c r="S72" i="2"/>
  <c r="T72" i="2"/>
  <c r="U72" i="2"/>
  <c r="V72" i="2"/>
  <c r="W72" i="2"/>
  <c r="O73" i="2"/>
  <c r="P73" i="2"/>
  <c r="Q73" i="2"/>
  <c r="R73" i="2"/>
  <c r="S73" i="2"/>
  <c r="T73" i="2"/>
  <c r="U73" i="2"/>
  <c r="V73" i="2"/>
  <c r="W73" i="2"/>
  <c r="O74" i="2"/>
  <c r="P74" i="2"/>
  <c r="Q74" i="2"/>
  <c r="R74" i="2"/>
  <c r="S74" i="2"/>
  <c r="T74" i="2"/>
  <c r="U74" i="2"/>
  <c r="V74" i="2"/>
  <c r="W74" i="2"/>
  <c r="O75" i="2"/>
  <c r="P75" i="2"/>
  <c r="Q75" i="2"/>
  <c r="R75" i="2"/>
  <c r="S75" i="2"/>
  <c r="T75" i="2"/>
  <c r="U75" i="2"/>
  <c r="V75" i="2"/>
  <c r="W75" i="2"/>
  <c r="O76" i="2"/>
  <c r="P76" i="2"/>
  <c r="Q76" i="2"/>
  <c r="R76" i="2"/>
  <c r="S76" i="2"/>
  <c r="T76" i="2"/>
  <c r="U76" i="2"/>
  <c r="V76" i="2"/>
  <c r="W76" i="2"/>
  <c r="O77" i="2"/>
  <c r="P77" i="2"/>
  <c r="Q77" i="2"/>
  <c r="R77" i="2"/>
  <c r="S77" i="2"/>
  <c r="T77" i="2"/>
  <c r="U77" i="2"/>
  <c r="V77" i="2"/>
  <c r="W77" i="2"/>
  <c r="O78" i="2"/>
  <c r="P78" i="2"/>
  <c r="Q78" i="2"/>
  <c r="R78" i="2"/>
  <c r="S78" i="2"/>
  <c r="T78" i="2"/>
  <c r="U78" i="2"/>
  <c r="V78" i="2"/>
  <c r="W78" i="2"/>
  <c r="O79" i="2"/>
  <c r="P79" i="2"/>
  <c r="Q79" i="2"/>
  <c r="R79" i="2"/>
  <c r="S79" i="2"/>
  <c r="T79" i="2"/>
  <c r="U79" i="2"/>
  <c r="V79" i="2"/>
  <c r="W79" i="2"/>
  <c r="O80" i="2"/>
  <c r="P80" i="2"/>
  <c r="Q80" i="2"/>
  <c r="R80" i="2"/>
  <c r="S80" i="2"/>
  <c r="T80" i="2"/>
  <c r="U80" i="2"/>
  <c r="V80" i="2"/>
  <c r="W80" i="2"/>
  <c r="O81" i="2"/>
  <c r="P81" i="2"/>
  <c r="Q81" i="2"/>
  <c r="R81" i="2"/>
  <c r="S81" i="2"/>
  <c r="T81" i="2"/>
  <c r="U81" i="2"/>
  <c r="V81" i="2"/>
  <c r="W81" i="2"/>
  <c r="O82" i="2"/>
  <c r="P82" i="2"/>
  <c r="Q82" i="2"/>
  <c r="R82" i="2"/>
  <c r="S82" i="2"/>
  <c r="T82" i="2"/>
  <c r="U82" i="2"/>
  <c r="V82" i="2"/>
  <c r="W82" i="2"/>
  <c r="O83" i="2"/>
  <c r="P83" i="2"/>
  <c r="Q83" i="2"/>
  <c r="R83" i="2"/>
  <c r="S83" i="2"/>
  <c r="T83" i="2"/>
  <c r="U83" i="2"/>
  <c r="V83" i="2"/>
  <c r="W83" i="2"/>
  <c r="O84" i="2"/>
  <c r="P84" i="2"/>
  <c r="Q84" i="2"/>
  <c r="R84" i="2"/>
  <c r="S84" i="2"/>
  <c r="T84" i="2"/>
  <c r="U84" i="2"/>
  <c r="V84" i="2"/>
  <c r="W84" i="2"/>
  <c r="O85" i="2"/>
  <c r="P85" i="2"/>
  <c r="Q85" i="2"/>
  <c r="R85" i="2"/>
  <c r="S85" i="2"/>
  <c r="T85" i="2"/>
  <c r="U85" i="2"/>
  <c r="V85" i="2"/>
  <c r="W85" i="2"/>
  <c r="O86" i="2"/>
  <c r="P86" i="2"/>
  <c r="Q86" i="2"/>
  <c r="R86" i="2"/>
  <c r="S86" i="2"/>
  <c r="T86" i="2"/>
  <c r="U86" i="2"/>
  <c r="V86" i="2"/>
  <c r="W86" i="2"/>
  <c r="O87" i="2"/>
  <c r="P87" i="2"/>
  <c r="Q87" i="2"/>
  <c r="R87" i="2"/>
  <c r="S87" i="2"/>
  <c r="T87" i="2"/>
  <c r="U87" i="2"/>
  <c r="V87" i="2"/>
  <c r="W87" i="2"/>
  <c r="O88" i="2"/>
  <c r="P88" i="2"/>
  <c r="Q88" i="2"/>
  <c r="R88" i="2"/>
  <c r="S88" i="2"/>
  <c r="T88" i="2"/>
  <c r="U88" i="2"/>
  <c r="V88" i="2"/>
  <c r="W88" i="2"/>
  <c r="O89" i="2"/>
  <c r="P89" i="2"/>
  <c r="Q89" i="2"/>
  <c r="R89" i="2"/>
  <c r="S89" i="2"/>
  <c r="T89" i="2"/>
  <c r="U89" i="2"/>
  <c r="V89" i="2"/>
  <c r="W89" i="2"/>
  <c r="O90" i="2"/>
  <c r="P90" i="2"/>
  <c r="Q90" i="2"/>
  <c r="R90" i="2"/>
  <c r="S90" i="2"/>
  <c r="T90" i="2"/>
  <c r="U90" i="2"/>
  <c r="V90" i="2"/>
  <c r="W90" i="2"/>
  <c r="O91" i="2"/>
  <c r="P91" i="2"/>
  <c r="Q91" i="2"/>
  <c r="R91" i="2"/>
  <c r="S91" i="2"/>
  <c r="T91" i="2"/>
  <c r="U91" i="2"/>
  <c r="V91" i="2"/>
  <c r="W91" i="2"/>
  <c r="O92" i="2"/>
  <c r="P92" i="2"/>
  <c r="Q92" i="2"/>
  <c r="R92" i="2"/>
  <c r="S92" i="2"/>
  <c r="T92" i="2"/>
  <c r="U92" i="2"/>
  <c r="V92" i="2"/>
  <c r="W92" i="2"/>
  <c r="O93" i="2"/>
  <c r="P93" i="2"/>
  <c r="Q93" i="2"/>
  <c r="R93" i="2"/>
  <c r="S93" i="2"/>
  <c r="T93" i="2"/>
  <c r="U93" i="2"/>
  <c r="V93" i="2"/>
  <c r="W93" i="2"/>
  <c r="O94" i="2"/>
  <c r="P94" i="2"/>
  <c r="Q94" i="2"/>
  <c r="R94" i="2"/>
  <c r="S94" i="2"/>
  <c r="T94" i="2"/>
  <c r="U94" i="2"/>
  <c r="V94" i="2"/>
  <c r="W94" i="2"/>
  <c r="O95" i="2"/>
  <c r="P95" i="2"/>
  <c r="Q95" i="2"/>
  <c r="R95" i="2"/>
  <c r="S95" i="2"/>
  <c r="T95" i="2"/>
  <c r="U95" i="2"/>
  <c r="V95" i="2"/>
  <c r="W95" i="2"/>
  <c r="O96" i="2"/>
  <c r="P96" i="2"/>
  <c r="Q96" i="2"/>
  <c r="R96" i="2"/>
  <c r="S96" i="2"/>
  <c r="T96" i="2"/>
  <c r="U96" i="2"/>
  <c r="V96" i="2"/>
  <c r="W96" i="2"/>
  <c r="O97" i="2"/>
  <c r="P97" i="2"/>
  <c r="Q97" i="2"/>
  <c r="R97" i="2"/>
  <c r="S97" i="2"/>
  <c r="T97" i="2"/>
  <c r="U97" i="2"/>
  <c r="V97" i="2"/>
  <c r="W97" i="2"/>
  <c r="O98" i="2"/>
  <c r="P98" i="2"/>
  <c r="Q98" i="2"/>
  <c r="R98" i="2"/>
  <c r="S98" i="2"/>
  <c r="T98" i="2"/>
  <c r="U98" i="2"/>
  <c r="V98" i="2"/>
  <c r="W98" i="2"/>
  <c r="O99" i="2"/>
  <c r="P99" i="2"/>
  <c r="Q99" i="2"/>
  <c r="R99" i="2"/>
  <c r="S99" i="2"/>
  <c r="T99" i="2"/>
  <c r="U99" i="2"/>
  <c r="V99" i="2"/>
  <c r="W99" i="2"/>
  <c r="O100" i="2"/>
  <c r="P100" i="2"/>
  <c r="Q100" i="2"/>
  <c r="R100" i="2"/>
  <c r="S100" i="2"/>
  <c r="T100" i="2"/>
  <c r="U100" i="2"/>
  <c r="V100" i="2"/>
  <c r="W100" i="2"/>
  <c r="O101" i="2"/>
  <c r="P101" i="2"/>
  <c r="Q101" i="2"/>
  <c r="R101" i="2"/>
  <c r="S101" i="2"/>
  <c r="T101" i="2"/>
  <c r="U101" i="2"/>
  <c r="V101" i="2"/>
  <c r="W101" i="2"/>
  <c r="O102" i="2"/>
  <c r="P102" i="2"/>
  <c r="Q102" i="2"/>
  <c r="R102" i="2"/>
  <c r="S102" i="2"/>
  <c r="T102" i="2"/>
  <c r="U102" i="2"/>
  <c r="V102" i="2"/>
  <c r="W102" i="2"/>
  <c r="O103" i="2"/>
  <c r="P103" i="2"/>
  <c r="Q103" i="2"/>
  <c r="R103" i="2"/>
  <c r="S103" i="2"/>
  <c r="T103" i="2"/>
  <c r="U103" i="2"/>
  <c r="V103" i="2"/>
  <c r="W103" i="2"/>
  <c r="O104" i="2"/>
  <c r="P104" i="2"/>
  <c r="Q104" i="2"/>
  <c r="R104" i="2"/>
  <c r="S104" i="2"/>
  <c r="T104" i="2"/>
  <c r="U104" i="2"/>
  <c r="V104" i="2"/>
  <c r="W104" i="2"/>
  <c r="O105" i="2"/>
  <c r="P105" i="2"/>
  <c r="Q105" i="2"/>
  <c r="R105" i="2"/>
  <c r="S105" i="2"/>
  <c r="T105" i="2"/>
  <c r="U105" i="2"/>
  <c r="V105" i="2"/>
  <c r="W105" i="2"/>
  <c r="O106" i="2"/>
  <c r="P106" i="2"/>
  <c r="Q106" i="2"/>
  <c r="R106" i="2"/>
  <c r="S106" i="2"/>
  <c r="T106" i="2"/>
  <c r="U106" i="2"/>
  <c r="V106" i="2"/>
  <c r="W106" i="2"/>
  <c r="O107" i="2"/>
  <c r="P107" i="2"/>
  <c r="Q107" i="2"/>
  <c r="R107" i="2"/>
  <c r="S107" i="2"/>
  <c r="T107" i="2"/>
  <c r="U107" i="2"/>
  <c r="V107" i="2"/>
  <c r="W107" i="2"/>
  <c r="O108" i="2"/>
  <c r="P108" i="2"/>
  <c r="Q108" i="2"/>
  <c r="R108" i="2"/>
  <c r="S108" i="2"/>
  <c r="T108" i="2"/>
  <c r="U108" i="2"/>
  <c r="V108" i="2"/>
  <c r="W108" i="2"/>
  <c r="O109" i="2"/>
  <c r="P109" i="2"/>
  <c r="Q109" i="2"/>
  <c r="R109" i="2"/>
  <c r="S109" i="2"/>
  <c r="T109" i="2"/>
  <c r="U109" i="2"/>
  <c r="V109" i="2"/>
  <c r="W109" i="2"/>
  <c r="O110" i="2"/>
  <c r="P110" i="2"/>
  <c r="Q110" i="2"/>
  <c r="R110" i="2"/>
  <c r="S110" i="2"/>
  <c r="T110" i="2"/>
  <c r="U110" i="2"/>
  <c r="V110" i="2"/>
  <c r="W110" i="2"/>
  <c r="O111" i="2"/>
  <c r="P111" i="2"/>
  <c r="Q111" i="2"/>
  <c r="R111" i="2"/>
  <c r="S111" i="2"/>
  <c r="T111" i="2"/>
  <c r="U111" i="2"/>
  <c r="V111" i="2"/>
  <c r="W111" i="2"/>
  <c r="O112" i="2"/>
  <c r="P112" i="2"/>
  <c r="Q112" i="2"/>
  <c r="R112" i="2"/>
  <c r="S112" i="2"/>
  <c r="T112" i="2"/>
  <c r="U112" i="2"/>
  <c r="V112" i="2"/>
  <c r="W112" i="2"/>
  <c r="O113" i="2"/>
  <c r="P113" i="2"/>
  <c r="Q113" i="2"/>
  <c r="R113" i="2"/>
  <c r="S113" i="2"/>
  <c r="T113" i="2"/>
  <c r="U113" i="2"/>
  <c r="V113" i="2"/>
  <c r="W113" i="2"/>
  <c r="O114" i="2"/>
  <c r="P114" i="2"/>
  <c r="Q114" i="2"/>
  <c r="R114" i="2"/>
  <c r="S114" i="2"/>
  <c r="T114" i="2"/>
  <c r="U114" i="2"/>
  <c r="V114" i="2"/>
  <c r="W114" i="2"/>
  <c r="O115" i="2"/>
  <c r="P115" i="2"/>
  <c r="Q115" i="2"/>
  <c r="R115" i="2"/>
  <c r="S115" i="2"/>
  <c r="T115" i="2"/>
  <c r="U115" i="2"/>
  <c r="V115" i="2"/>
  <c r="W115" i="2"/>
  <c r="O116" i="2"/>
  <c r="P116" i="2"/>
  <c r="Q116" i="2"/>
  <c r="R116" i="2"/>
  <c r="S116" i="2"/>
  <c r="T116" i="2"/>
  <c r="U116" i="2"/>
  <c r="V116" i="2"/>
  <c r="W116" i="2"/>
  <c r="O117" i="2"/>
  <c r="P117" i="2"/>
  <c r="Q117" i="2"/>
  <c r="R117" i="2"/>
  <c r="S117" i="2"/>
  <c r="T117" i="2"/>
  <c r="U117" i="2"/>
  <c r="V117" i="2"/>
  <c r="W117" i="2"/>
  <c r="O118" i="2"/>
  <c r="P118" i="2"/>
  <c r="Q118" i="2"/>
  <c r="R118" i="2"/>
  <c r="S118" i="2"/>
  <c r="T118" i="2"/>
  <c r="U118" i="2"/>
  <c r="V118" i="2"/>
  <c r="W118" i="2"/>
  <c r="O119" i="2"/>
  <c r="P119" i="2"/>
  <c r="Q119" i="2"/>
  <c r="R119" i="2"/>
  <c r="S119" i="2"/>
  <c r="T119" i="2"/>
  <c r="U119" i="2"/>
  <c r="V119" i="2"/>
  <c r="W119" i="2"/>
  <c r="O120" i="2"/>
  <c r="P120" i="2"/>
  <c r="Q120" i="2"/>
  <c r="R120" i="2"/>
  <c r="S120" i="2"/>
  <c r="T120" i="2"/>
  <c r="U120" i="2"/>
  <c r="V120" i="2"/>
  <c r="W120" i="2"/>
  <c r="O121" i="2"/>
  <c r="P121" i="2"/>
  <c r="Q121" i="2"/>
  <c r="R121" i="2"/>
  <c r="S121" i="2"/>
  <c r="T121" i="2"/>
  <c r="U121" i="2"/>
  <c r="V121" i="2"/>
  <c r="W121" i="2"/>
  <c r="O122" i="2"/>
  <c r="P122" i="2"/>
  <c r="Q122" i="2"/>
  <c r="R122" i="2"/>
  <c r="S122" i="2"/>
  <c r="T122" i="2"/>
  <c r="U122" i="2"/>
  <c r="V122" i="2"/>
  <c r="W122" i="2"/>
  <c r="O123" i="2"/>
  <c r="P123" i="2"/>
  <c r="Q123" i="2"/>
  <c r="R123" i="2"/>
  <c r="S123" i="2"/>
  <c r="T123" i="2"/>
  <c r="U123" i="2"/>
  <c r="V123" i="2"/>
  <c r="W123" i="2"/>
  <c r="O124" i="2"/>
  <c r="P124" i="2"/>
  <c r="Q124" i="2"/>
  <c r="R124" i="2"/>
  <c r="S124" i="2"/>
  <c r="T124" i="2"/>
  <c r="U124" i="2"/>
  <c r="V124" i="2"/>
  <c r="W124" i="2"/>
  <c r="O125" i="2"/>
  <c r="P125" i="2"/>
  <c r="Q125" i="2"/>
  <c r="R125" i="2"/>
  <c r="S125" i="2"/>
  <c r="T125" i="2"/>
  <c r="U125" i="2"/>
  <c r="V125" i="2"/>
  <c r="W125" i="2"/>
  <c r="O126" i="2"/>
  <c r="P126" i="2"/>
  <c r="Q126" i="2"/>
  <c r="R126" i="2"/>
  <c r="S126" i="2"/>
  <c r="T126" i="2"/>
  <c r="U126" i="2"/>
  <c r="V126" i="2"/>
  <c r="W126" i="2"/>
  <c r="P12" i="2"/>
  <c r="Q12" i="2"/>
  <c r="R12" i="2"/>
  <c r="S12" i="2"/>
  <c r="T12" i="2"/>
  <c r="U12" i="2"/>
  <c r="V12" i="2"/>
  <c r="W12" i="2"/>
  <c r="O12" i="2"/>
  <c r="M12" i="2"/>
  <c r="M2" i="2"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L12" i="2"/>
  <c r="L2" i="2" s="1"/>
  <c r="L13" i="2"/>
  <c r="L14" i="2"/>
  <c r="L15" i="2"/>
  <c r="L16" i="2"/>
  <c r="L17" i="2"/>
  <c r="L18" i="2"/>
  <c r="L19"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63" i="2"/>
  <c r="L64" i="2"/>
  <c r="L65" i="2"/>
  <c r="L66" i="2"/>
  <c r="L67" i="2"/>
  <c r="L68" i="2"/>
  <c r="L69" i="2"/>
  <c r="L70" i="2"/>
  <c r="L71" i="2"/>
  <c r="L72" i="2"/>
  <c r="L73" i="2"/>
  <c r="L74" i="2"/>
  <c r="L75" i="2"/>
  <c r="L76" i="2"/>
  <c r="L77" i="2"/>
  <c r="L78" i="2"/>
  <c r="L79" i="2"/>
  <c r="L80" i="2"/>
  <c r="L81" i="2"/>
  <c r="L82" i="2"/>
  <c r="L83" i="2"/>
  <c r="L84" i="2"/>
  <c r="L85" i="2"/>
  <c r="L86" i="2"/>
  <c r="L87" i="2"/>
  <c r="L88" i="2"/>
  <c r="L89" i="2"/>
  <c r="L90" i="2"/>
  <c r="L91" i="2"/>
  <c r="L92" i="2"/>
  <c r="L93" i="2"/>
  <c r="L94" i="2"/>
  <c r="L95" i="2"/>
  <c r="L96" i="2"/>
  <c r="L97" i="2"/>
  <c r="L98" i="2"/>
  <c r="L99" i="2"/>
  <c r="L100" i="2"/>
  <c r="L101" i="2"/>
  <c r="L102" i="2"/>
  <c r="L103" i="2"/>
  <c r="L104" i="2"/>
  <c r="L105" i="2"/>
  <c r="L106" i="2"/>
  <c r="L107" i="2"/>
  <c r="L108" i="2"/>
  <c r="L109" i="2"/>
  <c r="L110" i="2"/>
  <c r="L111" i="2"/>
  <c r="L112" i="2"/>
  <c r="L113" i="2"/>
  <c r="L114" i="2"/>
  <c r="L115" i="2"/>
  <c r="L116" i="2"/>
  <c r="L117" i="2"/>
  <c r="L118" i="2"/>
  <c r="L119" i="2"/>
  <c r="L120" i="2"/>
  <c r="L121" i="2"/>
  <c r="L122" i="2"/>
  <c r="L123" i="2"/>
  <c r="L124" i="2"/>
  <c r="L125" i="2"/>
  <c r="L126" i="2"/>
  <c r="K12" i="2"/>
  <c r="K2" i="2" s="1"/>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J12" i="2"/>
  <c r="J2" i="2" s="1"/>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I4" i="1"/>
  <c r="D20" i="2"/>
  <c r="A13" i="2"/>
  <c r="B13" i="2"/>
  <c r="C13" i="2"/>
  <c r="D13" i="2"/>
  <c r="E13" i="2"/>
  <c r="F13" i="2"/>
  <c r="G13" i="2"/>
  <c r="H13" i="2"/>
  <c r="I13" i="2"/>
  <c r="A14" i="2"/>
  <c r="B14" i="2"/>
  <c r="C14" i="2"/>
  <c r="D14" i="2"/>
  <c r="E14" i="2"/>
  <c r="F14" i="2"/>
  <c r="G14" i="2"/>
  <c r="H14" i="2"/>
  <c r="I14" i="2"/>
  <c r="A15" i="2"/>
  <c r="B15" i="2"/>
  <c r="C15" i="2"/>
  <c r="D15" i="2"/>
  <c r="E15" i="2"/>
  <c r="F15" i="2"/>
  <c r="G15" i="2"/>
  <c r="H15" i="2"/>
  <c r="I15" i="2"/>
  <c r="A16" i="2"/>
  <c r="B16" i="2"/>
  <c r="C16" i="2"/>
  <c r="D16" i="2"/>
  <c r="E16" i="2"/>
  <c r="F16" i="2"/>
  <c r="G16" i="2"/>
  <c r="H16" i="2"/>
  <c r="I16" i="2"/>
  <c r="A17" i="2"/>
  <c r="B17" i="2"/>
  <c r="C17" i="2"/>
  <c r="D17" i="2"/>
  <c r="E17" i="2"/>
  <c r="F17" i="2"/>
  <c r="G17" i="2"/>
  <c r="H17" i="2"/>
  <c r="I17" i="2"/>
  <c r="A18" i="2"/>
  <c r="B18" i="2"/>
  <c r="C18" i="2"/>
  <c r="D18" i="2"/>
  <c r="E18" i="2"/>
  <c r="F18" i="2"/>
  <c r="G18" i="2"/>
  <c r="H18" i="2"/>
  <c r="I18" i="2"/>
  <c r="A19" i="2"/>
  <c r="B19" i="2"/>
  <c r="C19" i="2"/>
  <c r="D19" i="2"/>
  <c r="E19" i="2"/>
  <c r="F19" i="2"/>
  <c r="G19" i="2"/>
  <c r="H19" i="2"/>
  <c r="I19" i="2"/>
  <c r="A20" i="2"/>
  <c r="B20" i="2"/>
  <c r="C20" i="2"/>
  <c r="E20" i="2"/>
  <c r="F20" i="2"/>
  <c r="G20" i="2"/>
  <c r="H20" i="2"/>
  <c r="I20" i="2"/>
  <c r="A21" i="2"/>
  <c r="B21" i="2"/>
  <c r="C21" i="2"/>
  <c r="D21" i="2"/>
  <c r="E21" i="2"/>
  <c r="F21" i="2"/>
  <c r="G21" i="2"/>
  <c r="H21" i="2"/>
  <c r="I21" i="2"/>
  <c r="A22" i="2"/>
  <c r="B22" i="2"/>
  <c r="C22" i="2"/>
  <c r="D22" i="2"/>
  <c r="E22" i="2"/>
  <c r="F22" i="2"/>
  <c r="G22" i="2"/>
  <c r="H22" i="2"/>
  <c r="I22" i="2"/>
  <c r="A23" i="2"/>
  <c r="B23" i="2"/>
  <c r="C23" i="2"/>
  <c r="D23" i="2"/>
  <c r="E23" i="2"/>
  <c r="F23" i="2"/>
  <c r="G23" i="2"/>
  <c r="H23" i="2"/>
  <c r="I23" i="2"/>
  <c r="A24" i="2"/>
  <c r="B24" i="2"/>
  <c r="C24" i="2"/>
  <c r="D24" i="2"/>
  <c r="E24" i="2"/>
  <c r="F24" i="2"/>
  <c r="G24" i="2"/>
  <c r="H24" i="2"/>
  <c r="I24" i="2"/>
  <c r="A25" i="2"/>
  <c r="B25" i="2"/>
  <c r="C25" i="2"/>
  <c r="D25" i="2"/>
  <c r="E25" i="2"/>
  <c r="F25" i="2"/>
  <c r="G25" i="2"/>
  <c r="H25" i="2"/>
  <c r="I25" i="2"/>
  <c r="A26" i="2"/>
  <c r="B26" i="2"/>
  <c r="C26" i="2"/>
  <c r="D26" i="2"/>
  <c r="E26" i="2"/>
  <c r="F26" i="2"/>
  <c r="G26" i="2"/>
  <c r="H26" i="2"/>
  <c r="I26" i="2"/>
  <c r="A27" i="2"/>
  <c r="B27" i="2"/>
  <c r="C27" i="2"/>
  <c r="D27" i="2"/>
  <c r="E27" i="2"/>
  <c r="F27" i="2"/>
  <c r="G27" i="2"/>
  <c r="H27" i="2"/>
  <c r="I27" i="2"/>
  <c r="A28" i="2"/>
  <c r="B28" i="2"/>
  <c r="C28" i="2"/>
  <c r="D28" i="2"/>
  <c r="E28" i="2"/>
  <c r="F28" i="2"/>
  <c r="G28" i="2"/>
  <c r="H28" i="2"/>
  <c r="I28" i="2"/>
  <c r="A29" i="2"/>
  <c r="B29" i="2"/>
  <c r="C29" i="2"/>
  <c r="D29" i="2"/>
  <c r="E29" i="2"/>
  <c r="F29" i="2"/>
  <c r="G29" i="2"/>
  <c r="H29" i="2"/>
  <c r="I29" i="2"/>
  <c r="A30" i="2"/>
  <c r="B30" i="2"/>
  <c r="C30" i="2"/>
  <c r="D30" i="2"/>
  <c r="E30" i="2"/>
  <c r="F30" i="2"/>
  <c r="G30" i="2"/>
  <c r="H30" i="2"/>
  <c r="I30" i="2"/>
  <c r="A31" i="2"/>
  <c r="B31" i="2"/>
  <c r="C31" i="2"/>
  <c r="D31" i="2"/>
  <c r="E31" i="2"/>
  <c r="F31" i="2"/>
  <c r="G31" i="2"/>
  <c r="H31" i="2"/>
  <c r="I31" i="2"/>
  <c r="A32" i="2"/>
  <c r="B32" i="2"/>
  <c r="C32" i="2"/>
  <c r="D32" i="2"/>
  <c r="E32" i="2"/>
  <c r="F32" i="2"/>
  <c r="G32" i="2"/>
  <c r="H32" i="2"/>
  <c r="I32" i="2"/>
  <c r="A33" i="2"/>
  <c r="B33" i="2"/>
  <c r="C33" i="2"/>
  <c r="D33" i="2"/>
  <c r="E33" i="2"/>
  <c r="F33" i="2"/>
  <c r="G33" i="2"/>
  <c r="H33" i="2"/>
  <c r="I33" i="2"/>
  <c r="A34" i="2"/>
  <c r="B34" i="2"/>
  <c r="C34" i="2"/>
  <c r="D34" i="2"/>
  <c r="E34" i="2"/>
  <c r="F34" i="2"/>
  <c r="G34" i="2"/>
  <c r="H34" i="2"/>
  <c r="I34" i="2"/>
  <c r="A35" i="2"/>
  <c r="B35" i="2"/>
  <c r="C35" i="2"/>
  <c r="D35" i="2"/>
  <c r="E35" i="2"/>
  <c r="F35" i="2"/>
  <c r="G35" i="2"/>
  <c r="H35" i="2"/>
  <c r="I35" i="2"/>
  <c r="A36" i="2"/>
  <c r="B36" i="2"/>
  <c r="C36" i="2"/>
  <c r="D36" i="2"/>
  <c r="E36" i="2"/>
  <c r="F36" i="2"/>
  <c r="G36" i="2"/>
  <c r="H36" i="2"/>
  <c r="I36" i="2"/>
  <c r="A37" i="2"/>
  <c r="B37" i="2"/>
  <c r="C37" i="2"/>
  <c r="D37" i="2"/>
  <c r="E37" i="2"/>
  <c r="F37" i="2"/>
  <c r="G37" i="2"/>
  <c r="H37" i="2"/>
  <c r="I37" i="2"/>
  <c r="A38" i="2"/>
  <c r="B38" i="2"/>
  <c r="C38" i="2"/>
  <c r="D38" i="2"/>
  <c r="E38" i="2"/>
  <c r="F38" i="2"/>
  <c r="G38" i="2"/>
  <c r="H38" i="2"/>
  <c r="I38" i="2"/>
  <c r="A39" i="2"/>
  <c r="B39" i="2"/>
  <c r="C39" i="2"/>
  <c r="D39" i="2"/>
  <c r="E39" i="2"/>
  <c r="F39" i="2"/>
  <c r="G39" i="2"/>
  <c r="H39" i="2"/>
  <c r="I39" i="2"/>
  <c r="A40" i="2"/>
  <c r="B40" i="2"/>
  <c r="C40" i="2"/>
  <c r="D40" i="2"/>
  <c r="E40" i="2"/>
  <c r="F40" i="2"/>
  <c r="G40" i="2"/>
  <c r="H40" i="2"/>
  <c r="I40" i="2"/>
  <c r="A41" i="2"/>
  <c r="B41" i="2"/>
  <c r="C41" i="2"/>
  <c r="D41" i="2"/>
  <c r="E41" i="2"/>
  <c r="F41" i="2"/>
  <c r="G41" i="2"/>
  <c r="H41" i="2"/>
  <c r="I41" i="2"/>
  <c r="A42" i="2"/>
  <c r="B42" i="2"/>
  <c r="C42" i="2"/>
  <c r="D42" i="2"/>
  <c r="E42" i="2"/>
  <c r="F42" i="2"/>
  <c r="G42" i="2"/>
  <c r="H42" i="2"/>
  <c r="I42" i="2"/>
  <c r="A43" i="2"/>
  <c r="B43" i="2"/>
  <c r="C43" i="2"/>
  <c r="D43" i="2"/>
  <c r="E43" i="2"/>
  <c r="F43" i="2"/>
  <c r="G43" i="2"/>
  <c r="H43" i="2"/>
  <c r="I43" i="2"/>
  <c r="A44" i="2"/>
  <c r="B44" i="2"/>
  <c r="C44" i="2"/>
  <c r="D44" i="2"/>
  <c r="E44" i="2"/>
  <c r="F44" i="2"/>
  <c r="G44" i="2"/>
  <c r="H44" i="2"/>
  <c r="I44" i="2"/>
  <c r="A45" i="2"/>
  <c r="B45" i="2"/>
  <c r="C45" i="2"/>
  <c r="D45" i="2"/>
  <c r="E45" i="2"/>
  <c r="F45" i="2"/>
  <c r="G45" i="2"/>
  <c r="H45" i="2"/>
  <c r="I45" i="2"/>
  <c r="A46" i="2"/>
  <c r="B46" i="2"/>
  <c r="C46" i="2"/>
  <c r="D46" i="2"/>
  <c r="E46" i="2"/>
  <c r="F46" i="2"/>
  <c r="G46" i="2"/>
  <c r="H46" i="2"/>
  <c r="I46" i="2"/>
  <c r="A47" i="2"/>
  <c r="B47" i="2"/>
  <c r="C47" i="2"/>
  <c r="D47" i="2"/>
  <c r="E47" i="2"/>
  <c r="F47" i="2"/>
  <c r="G47" i="2"/>
  <c r="H47" i="2"/>
  <c r="I47" i="2"/>
  <c r="A48" i="2"/>
  <c r="B48" i="2"/>
  <c r="C48" i="2"/>
  <c r="D48" i="2"/>
  <c r="E48" i="2"/>
  <c r="F48" i="2"/>
  <c r="G48" i="2"/>
  <c r="H48" i="2"/>
  <c r="I48" i="2"/>
  <c r="A49" i="2"/>
  <c r="B49" i="2"/>
  <c r="C49" i="2"/>
  <c r="D49" i="2"/>
  <c r="E49" i="2"/>
  <c r="F49" i="2"/>
  <c r="G49" i="2"/>
  <c r="H49" i="2"/>
  <c r="I49" i="2"/>
  <c r="A50" i="2"/>
  <c r="B50" i="2"/>
  <c r="C50" i="2"/>
  <c r="D50" i="2"/>
  <c r="E50" i="2"/>
  <c r="F50" i="2"/>
  <c r="G50" i="2"/>
  <c r="H50" i="2"/>
  <c r="I50" i="2"/>
  <c r="A51" i="2"/>
  <c r="B51" i="2"/>
  <c r="C51" i="2"/>
  <c r="D51" i="2"/>
  <c r="E51" i="2"/>
  <c r="F51" i="2"/>
  <c r="G51" i="2"/>
  <c r="H51" i="2"/>
  <c r="I51" i="2"/>
  <c r="A52" i="2"/>
  <c r="B52" i="2"/>
  <c r="C52" i="2"/>
  <c r="D52" i="2"/>
  <c r="E52" i="2"/>
  <c r="F52" i="2"/>
  <c r="G52" i="2"/>
  <c r="H52" i="2"/>
  <c r="I52" i="2"/>
  <c r="A53" i="2"/>
  <c r="B53" i="2"/>
  <c r="C53" i="2"/>
  <c r="D53" i="2"/>
  <c r="E53" i="2"/>
  <c r="F53" i="2"/>
  <c r="G53" i="2"/>
  <c r="H53" i="2"/>
  <c r="I53" i="2"/>
  <c r="A54" i="2"/>
  <c r="B54" i="2"/>
  <c r="C54" i="2"/>
  <c r="D54" i="2"/>
  <c r="E54" i="2"/>
  <c r="F54" i="2"/>
  <c r="G54" i="2"/>
  <c r="H54" i="2"/>
  <c r="I54" i="2"/>
  <c r="A55" i="2"/>
  <c r="B55" i="2"/>
  <c r="C55" i="2"/>
  <c r="D55" i="2"/>
  <c r="E55" i="2"/>
  <c r="F55" i="2"/>
  <c r="G55" i="2"/>
  <c r="H55" i="2"/>
  <c r="I55" i="2"/>
  <c r="A56" i="2"/>
  <c r="B56" i="2"/>
  <c r="C56" i="2"/>
  <c r="D56" i="2"/>
  <c r="E56" i="2"/>
  <c r="F56" i="2"/>
  <c r="G56" i="2"/>
  <c r="H56" i="2"/>
  <c r="I56" i="2"/>
  <c r="A57" i="2"/>
  <c r="B57" i="2"/>
  <c r="C57" i="2"/>
  <c r="D57" i="2"/>
  <c r="E57" i="2"/>
  <c r="F57" i="2"/>
  <c r="G57" i="2"/>
  <c r="H57" i="2"/>
  <c r="I57" i="2"/>
  <c r="A58" i="2"/>
  <c r="B58" i="2"/>
  <c r="C58" i="2"/>
  <c r="D58" i="2"/>
  <c r="E58" i="2"/>
  <c r="F58" i="2"/>
  <c r="G58" i="2"/>
  <c r="H58" i="2"/>
  <c r="I58" i="2"/>
  <c r="A59" i="2"/>
  <c r="B59" i="2"/>
  <c r="C59" i="2"/>
  <c r="D59" i="2"/>
  <c r="E59" i="2"/>
  <c r="F59" i="2"/>
  <c r="G59" i="2"/>
  <c r="H59" i="2"/>
  <c r="I59" i="2"/>
  <c r="A60" i="2"/>
  <c r="B60" i="2"/>
  <c r="C60" i="2"/>
  <c r="D60" i="2"/>
  <c r="E60" i="2"/>
  <c r="F60" i="2"/>
  <c r="G60" i="2"/>
  <c r="H60" i="2"/>
  <c r="I60" i="2"/>
  <c r="A61" i="2"/>
  <c r="B61" i="2"/>
  <c r="C61" i="2"/>
  <c r="D61" i="2"/>
  <c r="E61" i="2"/>
  <c r="F61" i="2"/>
  <c r="G61" i="2"/>
  <c r="H61" i="2"/>
  <c r="I61" i="2"/>
  <c r="A62" i="2"/>
  <c r="B62" i="2"/>
  <c r="C62" i="2"/>
  <c r="D62" i="2"/>
  <c r="E62" i="2"/>
  <c r="F62" i="2"/>
  <c r="G62" i="2"/>
  <c r="H62" i="2"/>
  <c r="I62" i="2"/>
  <c r="A63" i="2"/>
  <c r="B63" i="2"/>
  <c r="C63" i="2"/>
  <c r="D63" i="2"/>
  <c r="E63" i="2"/>
  <c r="F63" i="2"/>
  <c r="G63" i="2"/>
  <c r="H63" i="2"/>
  <c r="I63" i="2"/>
  <c r="A64" i="2"/>
  <c r="B64" i="2"/>
  <c r="C64" i="2"/>
  <c r="D64" i="2"/>
  <c r="E64" i="2"/>
  <c r="F64" i="2"/>
  <c r="G64" i="2"/>
  <c r="H64" i="2"/>
  <c r="I64" i="2"/>
  <c r="A65" i="2"/>
  <c r="B65" i="2"/>
  <c r="C65" i="2"/>
  <c r="D65" i="2"/>
  <c r="E65" i="2"/>
  <c r="F65" i="2"/>
  <c r="G65" i="2"/>
  <c r="H65" i="2"/>
  <c r="I65" i="2"/>
  <c r="A66" i="2"/>
  <c r="B66" i="2"/>
  <c r="C66" i="2"/>
  <c r="D66" i="2"/>
  <c r="E66" i="2"/>
  <c r="F66" i="2"/>
  <c r="G66" i="2"/>
  <c r="H66" i="2"/>
  <c r="I66" i="2"/>
  <c r="A67" i="2"/>
  <c r="B67" i="2"/>
  <c r="C67" i="2"/>
  <c r="D67" i="2"/>
  <c r="E67" i="2"/>
  <c r="F67" i="2"/>
  <c r="G67" i="2"/>
  <c r="H67" i="2"/>
  <c r="I67" i="2"/>
  <c r="A68" i="2"/>
  <c r="B68" i="2"/>
  <c r="C68" i="2"/>
  <c r="D68" i="2"/>
  <c r="E68" i="2"/>
  <c r="F68" i="2"/>
  <c r="G68" i="2"/>
  <c r="H68" i="2"/>
  <c r="I68" i="2"/>
  <c r="A69" i="2"/>
  <c r="B69" i="2"/>
  <c r="C69" i="2"/>
  <c r="D69" i="2"/>
  <c r="E69" i="2"/>
  <c r="F69" i="2"/>
  <c r="G69" i="2"/>
  <c r="H69" i="2"/>
  <c r="I69" i="2"/>
  <c r="A70" i="2"/>
  <c r="B70" i="2"/>
  <c r="C70" i="2"/>
  <c r="D70" i="2"/>
  <c r="E70" i="2"/>
  <c r="F70" i="2"/>
  <c r="G70" i="2"/>
  <c r="H70" i="2"/>
  <c r="I70" i="2"/>
  <c r="A71" i="2"/>
  <c r="B71" i="2"/>
  <c r="C71" i="2"/>
  <c r="D71" i="2"/>
  <c r="E71" i="2"/>
  <c r="F71" i="2"/>
  <c r="G71" i="2"/>
  <c r="H71" i="2"/>
  <c r="I71" i="2"/>
  <c r="A72" i="2"/>
  <c r="B72" i="2"/>
  <c r="C72" i="2"/>
  <c r="D72" i="2"/>
  <c r="E72" i="2"/>
  <c r="F72" i="2"/>
  <c r="G72" i="2"/>
  <c r="H72" i="2"/>
  <c r="I72" i="2"/>
  <c r="A73" i="2"/>
  <c r="B73" i="2"/>
  <c r="C73" i="2"/>
  <c r="D73" i="2"/>
  <c r="E73" i="2"/>
  <c r="F73" i="2"/>
  <c r="G73" i="2"/>
  <c r="H73" i="2"/>
  <c r="I73" i="2"/>
  <c r="A74" i="2"/>
  <c r="B74" i="2"/>
  <c r="C74" i="2"/>
  <c r="D74" i="2"/>
  <c r="E74" i="2"/>
  <c r="F74" i="2"/>
  <c r="G74" i="2"/>
  <c r="H74" i="2"/>
  <c r="I74" i="2"/>
  <c r="A75" i="2"/>
  <c r="B75" i="2"/>
  <c r="C75" i="2"/>
  <c r="D75" i="2"/>
  <c r="E75" i="2"/>
  <c r="F75" i="2"/>
  <c r="G75" i="2"/>
  <c r="H75" i="2"/>
  <c r="I75" i="2"/>
  <c r="A76" i="2"/>
  <c r="B76" i="2"/>
  <c r="C76" i="2"/>
  <c r="D76" i="2"/>
  <c r="E76" i="2"/>
  <c r="F76" i="2"/>
  <c r="G76" i="2"/>
  <c r="H76" i="2"/>
  <c r="I76" i="2"/>
  <c r="A77" i="2"/>
  <c r="B77" i="2"/>
  <c r="C77" i="2"/>
  <c r="D77" i="2"/>
  <c r="E77" i="2"/>
  <c r="F77" i="2"/>
  <c r="G77" i="2"/>
  <c r="H77" i="2"/>
  <c r="I77" i="2"/>
  <c r="A78" i="2"/>
  <c r="B78" i="2"/>
  <c r="C78" i="2"/>
  <c r="D78" i="2"/>
  <c r="E78" i="2"/>
  <c r="F78" i="2"/>
  <c r="G78" i="2"/>
  <c r="H78" i="2"/>
  <c r="I78" i="2"/>
  <c r="A79" i="2"/>
  <c r="B79" i="2"/>
  <c r="C79" i="2"/>
  <c r="D79" i="2"/>
  <c r="E79" i="2"/>
  <c r="F79" i="2"/>
  <c r="G79" i="2"/>
  <c r="H79" i="2"/>
  <c r="I79" i="2"/>
  <c r="A80" i="2"/>
  <c r="B80" i="2"/>
  <c r="C80" i="2"/>
  <c r="D80" i="2"/>
  <c r="E80" i="2"/>
  <c r="F80" i="2"/>
  <c r="G80" i="2"/>
  <c r="H80" i="2"/>
  <c r="I80" i="2"/>
  <c r="A81" i="2"/>
  <c r="B81" i="2"/>
  <c r="C81" i="2"/>
  <c r="D81" i="2"/>
  <c r="E81" i="2"/>
  <c r="F81" i="2"/>
  <c r="G81" i="2"/>
  <c r="H81" i="2"/>
  <c r="I81" i="2"/>
  <c r="A82" i="2"/>
  <c r="B82" i="2"/>
  <c r="C82" i="2"/>
  <c r="D82" i="2"/>
  <c r="E82" i="2"/>
  <c r="F82" i="2"/>
  <c r="G82" i="2"/>
  <c r="H82" i="2"/>
  <c r="I82" i="2"/>
  <c r="A83" i="2"/>
  <c r="B83" i="2"/>
  <c r="C83" i="2"/>
  <c r="D83" i="2"/>
  <c r="E83" i="2"/>
  <c r="F83" i="2"/>
  <c r="G83" i="2"/>
  <c r="H83" i="2"/>
  <c r="I83" i="2"/>
  <c r="A84" i="2"/>
  <c r="B84" i="2"/>
  <c r="C84" i="2"/>
  <c r="D84" i="2"/>
  <c r="E84" i="2"/>
  <c r="F84" i="2"/>
  <c r="G84" i="2"/>
  <c r="H84" i="2"/>
  <c r="I84" i="2"/>
  <c r="A85" i="2"/>
  <c r="B85" i="2"/>
  <c r="C85" i="2"/>
  <c r="D85" i="2"/>
  <c r="E85" i="2"/>
  <c r="F85" i="2"/>
  <c r="G85" i="2"/>
  <c r="H85" i="2"/>
  <c r="I85" i="2"/>
  <c r="A86" i="2"/>
  <c r="B86" i="2"/>
  <c r="C86" i="2"/>
  <c r="D86" i="2"/>
  <c r="E86" i="2"/>
  <c r="F86" i="2"/>
  <c r="G86" i="2"/>
  <c r="H86" i="2"/>
  <c r="I86" i="2"/>
  <c r="A87" i="2"/>
  <c r="B87" i="2"/>
  <c r="C87" i="2"/>
  <c r="D87" i="2"/>
  <c r="E87" i="2"/>
  <c r="F87" i="2"/>
  <c r="G87" i="2"/>
  <c r="H87" i="2"/>
  <c r="I87" i="2"/>
  <c r="A88" i="2"/>
  <c r="B88" i="2"/>
  <c r="C88" i="2"/>
  <c r="D88" i="2"/>
  <c r="E88" i="2"/>
  <c r="F88" i="2"/>
  <c r="G88" i="2"/>
  <c r="H88" i="2"/>
  <c r="I88" i="2"/>
  <c r="A89" i="2"/>
  <c r="B89" i="2"/>
  <c r="C89" i="2"/>
  <c r="D89" i="2"/>
  <c r="E89" i="2"/>
  <c r="F89" i="2"/>
  <c r="G89" i="2"/>
  <c r="H89" i="2"/>
  <c r="I89" i="2"/>
  <c r="A90" i="2"/>
  <c r="B90" i="2"/>
  <c r="C90" i="2"/>
  <c r="D90" i="2"/>
  <c r="E90" i="2"/>
  <c r="F90" i="2"/>
  <c r="G90" i="2"/>
  <c r="H90" i="2"/>
  <c r="I90" i="2"/>
  <c r="A91" i="2"/>
  <c r="B91" i="2"/>
  <c r="C91" i="2"/>
  <c r="D91" i="2"/>
  <c r="E91" i="2"/>
  <c r="F91" i="2"/>
  <c r="G91" i="2"/>
  <c r="H91" i="2"/>
  <c r="I91" i="2"/>
  <c r="A92" i="2"/>
  <c r="B92" i="2"/>
  <c r="C92" i="2"/>
  <c r="D92" i="2"/>
  <c r="E92" i="2"/>
  <c r="F92" i="2"/>
  <c r="G92" i="2"/>
  <c r="H92" i="2"/>
  <c r="I92" i="2"/>
  <c r="A93" i="2"/>
  <c r="B93" i="2"/>
  <c r="C93" i="2"/>
  <c r="D93" i="2"/>
  <c r="E93" i="2"/>
  <c r="F93" i="2"/>
  <c r="G93" i="2"/>
  <c r="H93" i="2"/>
  <c r="I93" i="2"/>
  <c r="A94" i="2"/>
  <c r="B94" i="2"/>
  <c r="C94" i="2"/>
  <c r="D94" i="2"/>
  <c r="E94" i="2"/>
  <c r="F94" i="2"/>
  <c r="G94" i="2"/>
  <c r="H94" i="2"/>
  <c r="I94" i="2"/>
  <c r="A95" i="2"/>
  <c r="B95" i="2"/>
  <c r="C95" i="2"/>
  <c r="D95" i="2"/>
  <c r="E95" i="2"/>
  <c r="F95" i="2"/>
  <c r="G95" i="2"/>
  <c r="H95" i="2"/>
  <c r="I95" i="2"/>
  <c r="A96" i="2"/>
  <c r="B96" i="2"/>
  <c r="C96" i="2"/>
  <c r="D96" i="2"/>
  <c r="E96" i="2"/>
  <c r="F96" i="2"/>
  <c r="G96" i="2"/>
  <c r="H96" i="2"/>
  <c r="I96" i="2"/>
  <c r="A97" i="2"/>
  <c r="B97" i="2"/>
  <c r="C97" i="2"/>
  <c r="D97" i="2"/>
  <c r="E97" i="2"/>
  <c r="F97" i="2"/>
  <c r="G97" i="2"/>
  <c r="H97" i="2"/>
  <c r="I97" i="2"/>
  <c r="A98" i="2"/>
  <c r="B98" i="2"/>
  <c r="C98" i="2"/>
  <c r="D98" i="2"/>
  <c r="E98" i="2"/>
  <c r="F98" i="2"/>
  <c r="G98" i="2"/>
  <c r="H98" i="2"/>
  <c r="I98" i="2"/>
  <c r="A99" i="2"/>
  <c r="B99" i="2"/>
  <c r="C99" i="2"/>
  <c r="D99" i="2"/>
  <c r="E99" i="2"/>
  <c r="F99" i="2"/>
  <c r="G99" i="2"/>
  <c r="H99" i="2"/>
  <c r="I99" i="2"/>
  <c r="A100" i="2"/>
  <c r="B100" i="2"/>
  <c r="C100" i="2"/>
  <c r="D100" i="2"/>
  <c r="E100" i="2"/>
  <c r="F100" i="2"/>
  <c r="G100" i="2"/>
  <c r="H100" i="2"/>
  <c r="I100" i="2"/>
  <c r="A101" i="2"/>
  <c r="B101" i="2"/>
  <c r="C101" i="2"/>
  <c r="D101" i="2"/>
  <c r="E101" i="2"/>
  <c r="F101" i="2"/>
  <c r="G101" i="2"/>
  <c r="H101" i="2"/>
  <c r="I101" i="2"/>
  <c r="A102" i="2"/>
  <c r="B102" i="2"/>
  <c r="C102" i="2"/>
  <c r="D102" i="2"/>
  <c r="E102" i="2"/>
  <c r="F102" i="2"/>
  <c r="G102" i="2"/>
  <c r="H102" i="2"/>
  <c r="I102" i="2"/>
  <c r="A103" i="2"/>
  <c r="B103" i="2"/>
  <c r="C103" i="2"/>
  <c r="D103" i="2"/>
  <c r="E103" i="2"/>
  <c r="F103" i="2"/>
  <c r="G103" i="2"/>
  <c r="H103" i="2"/>
  <c r="I103" i="2"/>
  <c r="A104" i="2"/>
  <c r="B104" i="2"/>
  <c r="C104" i="2"/>
  <c r="D104" i="2"/>
  <c r="E104" i="2"/>
  <c r="F104" i="2"/>
  <c r="G104" i="2"/>
  <c r="H104" i="2"/>
  <c r="I104" i="2"/>
  <c r="A105" i="2"/>
  <c r="B105" i="2"/>
  <c r="C105" i="2"/>
  <c r="D105" i="2"/>
  <c r="E105" i="2"/>
  <c r="F105" i="2"/>
  <c r="G105" i="2"/>
  <c r="H105" i="2"/>
  <c r="I105" i="2"/>
  <c r="A106" i="2"/>
  <c r="B106" i="2"/>
  <c r="C106" i="2"/>
  <c r="D106" i="2"/>
  <c r="E106" i="2"/>
  <c r="F106" i="2"/>
  <c r="G106" i="2"/>
  <c r="H106" i="2"/>
  <c r="I106" i="2"/>
  <c r="A107" i="2"/>
  <c r="B107" i="2"/>
  <c r="C107" i="2"/>
  <c r="D107" i="2"/>
  <c r="E107" i="2"/>
  <c r="F107" i="2"/>
  <c r="G107" i="2"/>
  <c r="H107" i="2"/>
  <c r="I107" i="2"/>
  <c r="A108" i="2"/>
  <c r="B108" i="2"/>
  <c r="C108" i="2"/>
  <c r="D108" i="2"/>
  <c r="E108" i="2"/>
  <c r="F108" i="2"/>
  <c r="G108" i="2"/>
  <c r="H108" i="2"/>
  <c r="I108" i="2"/>
  <c r="A109" i="2"/>
  <c r="B109" i="2"/>
  <c r="C109" i="2"/>
  <c r="D109" i="2"/>
  <c r="E109" i="2"/>
  <c r="F109" i="2"/>
  <c r="G109" i="2"/>
  <c r="H109" i="2"/>
  <c r="I109" i="2"/>
  <c r="A110" i="2"/>
  <c r="B110" i="2"/>
  <c r="C110" i="2"/>
  <c r="D110" i="2"/>
  <c r="E110" i="2"/>
  <c r="F110" i="2"/>
  <c r="G110" i="2"/>
  <c r="H110" i="2"/>
  <c r="I110" i="2"/>
  <c r="A111" i="2"/>
  <c r="B111" i="2"/>
  <c r="C111" i="2"/>
  <c r="D111" i="2"/>
  <c r="E111" i="2"/>
  <c r="F111" i="2"/>
  <c r="G111" i="2"/>
  <c r="H111" i="2"/>
  <c r="I111" i="2"/>
  <c r="A112" i="2"/>
  <c r="B112" i="2"/>
  <c r="C112" i="2"/>
  <c r="D112" i="2"/>
  <c r="E112" i="2"/>
  <c r="F112" i="2"/>
  <c r="G112" i="2"/>
  <c r="H112" i="2"/>
  <c r="I112" i="2"/>
  <c r="A113" i="2"/>
  <c r="B113" i="2"/>
  <c r="C113" i="2"/>
  <c r="D113" i="2"/>
  <c r="E113" i="2"/>
  <c r="F113" i="2"/>
  <c r="G113" i="2"/>
  <c r="H113" i="2"/>
  <c r="I113" i="2"/>
  <c r="A114" i="2"/>
  <c r="B114" i="2"/>
  <c r="C114" i="2"/>
  <c r="D114" i="2"/>
  <c r="E114" i="2"/>
  <c r="F114" i="2"/>
  <c r="G114" i="2"/>
  <c r="H114" i="2"/>
  <c r="I114" i="2"/>
  <c r="A115" i="2"/>
  <c r="B115" i="2"/>
  <c r="C115" i="2"/>
  <c r="D115" i="2"/>
  <c r="E115" i="2"/>
  <c r="F115" i="2"/>
  <c r="G115" i="2"/>
  <c r="H115" i="2"/>
  <c r="I115" i="2"/>
  <c r="A116" i="2"/>
  <c r="B116" i="2"/>
  <c r="C116" i="2"/>
  <c r="D116" i="2"/>
  <c r="E116" i="2"/>
  <c r="F116" i="2"/>
  <c r="G116" i="2"/>
  <c r="H116" i="2"/>
  <c r="I116" i="2"/>
  <c r="A117" i="2"/>
  <c r="B117" i="2"/>
  <c r="C117" i="2"/>
  <c r="D117" i="2"/>
  <c r="E117" i="2"/>
  <c r="F117" i="2"/>
  <c r="G117" i="2"/>
  <c r="H117" i="2"/>
  <c r="I117" i="2"/>
  <c r="A118" i="2"/>
  <c r="B118" i="2"/>
  <c r="C118" i="2"/>
  <c r="D118" i="2"/>
  <c r="E118" i="2"/>
  <c r="F118" i="2"/>
  <c r="G118" i="2"/>
  <c r="H118" i="2"/>
  <c r="I118" i="2"/>
  <c r="A119" i="2"/>
  <c r="B119" i="2"/>
  <c r="C119" i="2"/>
  <c r="D119" i="2"/>
  <c r="E119" i="2"/>
  <c r="F119" i="2"/>
  <c r="G119" i="2"/>
  <c r="H119" i="2"/>
  <c r="I119" i="2"/>
  <c r="A120" i="2"/>
  <c r="B120" i="2"/>
  <c r="C120" i="2"/>
  <c r="D120" i="2"/>
  <c r="E120" i="2"/>
  <c r="F120" i="2"/>
  <c r="G120" i="2"/>
  <c r="H120" i="2"/>
  <c r="I120" i="2"/>
  <c r="A121" i="2"/>
  <c r="B121" i="2"/>
  <c r="C121" i="2"/>
  <c r="D121" i="2"/>
  <c r="E121" i="2"/>
  <c r="F121" i="2"/>
  <c r="G121" i="2"/>
  <c r="H121" i="2"/>
  <c r="I121" i="2"/>
  <c r="A122" i="2"/>
  <c r="B122" i="2"/>
  <c r="C122" i="2"/>
  <c r="D122" i="2"/>
  <c r="E122" i="2"/>
  <c r="F122" i="2"/>
  <c r="G122" i="2"/>
  <c r="H122" i="2"/>
  <c r="I122" i="2"/>
  <c r="A123" i="2"/>
  <c r="B123" i="2"/>
  <c r="C123" i="2"/>
  <c r="D123" i="2"/>
  <c r="E123" i="2"/>
  <c r="F123" i="2"/>
  <c r="G123" i="2"/>
  <c r="H123" i="2"/>
  <c r="I123" i="2"/>
  <c r="A124" i="2"/>
  <c r="B124" i="2"/>
  <c r="C124" i="2"/>
  <c r="D124" i="2"/>
  <c r="E124" i="2"/>
  <c r="F124" i="2"/>
  <c r="G124" i="2"/>
  <c r="H124" i="2"/>
  <c r="I124" i="2"/>
  <c r="A125" i="2"/>
  <c r="B125" i="2"/>
  <c r="C125" i="2"/>
  <c r="D125" i="2"/>
  <c r="E125" i="2"/>
  <c r="F125" i="2"/>
  <c r="G125" i="2"/>
  <c r="H125" i="2"/>
  <c r="I125" i="2"/>
  <c r="A126" i="2"/>
  <c r="B126" i="2"/>
  <c r="C126" i="2"/>
  <c r="D126" i="2"/>
  <c r="E126" i="2"/>
  <c r="F126" i="2"/>
  <c r="G126" i="2"/>
  <c r="H126" i="2"/>
  <c r="I126" i="2"/>
  <c r="N125" i="2"/>
  <c r="N126" i="2"/>
  <c r="N122" i="2"/>
  <c r="N123" i="2"/>
  <c r="N124" i="2"/>
  <c r="N119" i="2"/>
  <c r="N120" i="2"/>
  <c r="N121" i="2"/>
  <c r="N113" i="2"/>
  <c r="N114" i="2"/>
  <c r="N115" i="2"/>
  <c r="N116" i="2"/>
  <c r="N117" i="2"/>
  <c r="N118"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2" i="2"/>
  <c r="I12" i="2"/>
  <c r="I2" i="2" s="1"/>
  <c r="H12" i="2"/>
  <c r="H2" i="2" s="1"/>
  <c r="G12" i="2"/>
  <c r="G2" i="2" s="1"/>
  <c r="F12" i="2"/>
  <c r="F2" i="2" s="1"/>
  <c r="E12" i="2"/>
  <c r="E2" i="2" s="1"/>
  <c r="D12" i="2"/>
  <c r="D2" i="2" s="1"/>
  <c r="C12" i="2"/>
  <c r="C2" i="2" s="1"/>
  <c r="B12" i="2"/>
  <c r="B2" i="2" s="1"/>
  <c r="A12" i="2"/>
  <c r="A2" i="2" s="1"/>
  <c r="Q2" i="2" l="1"/>
  <c r="Q7" i="2"/>
  <c r="Q9" i="2"/>
  <c r="Q8" i="2"/>
  <c r="Q6" i="2"/>
  <c r="Q5" i="2"/>
  <c r="Q4" i="2"/>
  <c r="Q3" i="2"/>
  <c r="R2" i="2"/>
  <c r="P9" i="2"/>
  <c r="T2" i="2"/>
  <c r="S2" i="2"/>
  <c r="P8" i="2"/>
  <c r="P2" i="2"/>
  <c r="P3" i="2"/>
  <c r="P4" i="2"/>
  <c r="P5" i="2"/>
  <c r="P6" i="2"/>
  <c r="P7" i="2"/>
</calcChain>
</file>

<file path=xl/sharedStrings.xml><?xml version="1.0" encoding="utf-8"?>
<sst xmlns="http://schemas.openxmlformats.org/spreadsheetml/2006/main" count="92" uniqueCount="71">
  <si>
    <t xml:space="preserve">E i n s a t z b e r i c h t </t>
  </si>
  <si>
    <t>Rasse:</t>
  </si>
  <si>
    <t>zur Dokumentation der Nachsuchen von Nachsuchengespannen</t>
  </si>
  <si>
    <t>Straße, Hausnummer:</t>
  </si>
  <si>
    <t>PLZ, Ort:</t>
  </si>
  <si>
    <t>Jagdjahr</t>
  </si>
  <si>
    <t>Geburtsdatum</t>
  </si>
  <si>
    <t>Vorname, Nachname:</t>
  </si>
  <si>
    <t>Lfd. Nr.</t>
  </si>
  <si>
    <t>Auftraggeber (Revierinhaber oder von diesem beauftragte Person)</t>
  </si>
  <si>
    <t>Name:</t>
  </si>
  <si>
    <t xml:space="preserve"> https://www.stmwi.bayern.de/jagd-forst/oberste-jagdbehoerde/nachsuchengespanne/</t>
  </si>
  <si>
    <t>Einsatzbericht digital unter:</t>
  </si>
  <si>
    <t>Höhere Jagdbehörde:</t>
  </si>
  <si>
    <t>Regierung</t>
  </si>
  <si>
    <t>Totsuche
(ja/ nein)</t>
  </si>
  <si>
    <t>Hetze
(ja/ nein)</t>
  </si>
  <si>
    <t>Angaben zum Nachsuchengespann</t>
  </si>
  <si>
    <t>Nachsuchenführer</t>
  </si>
  <si>
    <t>Nachsuchenhund</t>
  </si>
  <si>
    <t>Kontakt Auftraggeber
(z.B. Telefon/E-Mail)</t>
  </si>
  <si>
    <t>Ich bin mit dem unten aufgeführten Nachuchenhund bereits als Nachsuchengespann nach § 20a Abs. 1 AVBayJG von der Regierung anerkannt und erfülle mit diesem Einsatzbericht meine Verpflichtung zur Meldung erbrachter Nachsuchen des vergangenen Jagdjahrs.</t>
  </si>
  <si>
    <t>Geburtsdatum (tt.mm.jjjj):</t>
  </si>
  <si>
    <t>Datum 
(tt.mm.jjjj)</t>
  </si>
  <si>
    <t>Beginn im Jagdrevier
(Bezeichnung)</t>
  </si>
  <si>
    <r>
      <t xml:space="preserve">Ich bin mit dem unten aufgeführten Nachsuchenhund </t>
    </r>
    <r>
      <rPr>
        <u/>
        <sz val="11"/>
        <color theme="0"/>
        <rFont val="Calibri"/>
        <family val="2"/>
        <scheme val="minor"/>
      </rPr>
      <t>noch nich</t>
    </r>
    <r>
      <rPr>
        <sz val="11"/>
        <color theme="0"/>
        <rFont val="Calibri"/>
        <family val="2"/>
        <scheme val="minor"/>
      </rPr>
      <t>t als Nachsuchengespann anerkannt und verwende den Einsatzbericht ggf. für eine künftige Antragstellung zur Anerkennung (zum Nachweis bereits erbrachter Nachsuchen).</t>
    </r>
  </si>
  <si>
    <t>Wurfdatum (tt.mm.jjjj):</t>
  </si>
  <si>
    <r>
      <t xml:space="preserve">Erfolgssuche </t>
    </r>
    <r>
      <rPr>
        <b/>
        <u/>
        <sz val="16"/>
        <color theme="1"/>
        <rFont val="Arial"/>
        <family val="2"/>
      </rPr>
      <t>über</t>
    </r>
    <r>
      <rPr>
        <b/>
        <sz val="16"/>
        <color theme="1"/>
        <rFont val="Arial"/>
        <family val="2"/>
      </rPr>
      <t xml:space="preserve"> 300 m
(ja/ nein)</t>
    </r>
  </si>
  <si>
    <t>Jagdjahr (jj/jj):</t>
  </si>
  <si>
    <t>Bitte auswählen</t>
  </si>
  <si>
    <t>Nachsuchenführer Vorname</t>
  </si>
  <si>
    <t>Nachsuchenführer Nachname</t>
  </si>
  <si>
    <t>Straße</t>
  </si>
  <si>
    <t>Hausnummer</t>
  </si>
  <si>
    <t>PLZ</t>
  </si>
  <si>
    <t>Ort</t>
  </si>
  <si>
    <t>Nachsuchenhund Name</t>
  </si>
  <si>
    <t>Chip/Täto-Nr.</t>
  </si>
  <si>
    <t>Rasse</t>
  </si>
  <si>
    <t>Wurfdatum</t>
  </si>
  <si>
    <t>Nachsuche Lfd. Nr.</t>
  </si>
  <si>
    <t>Nachsuche Datum</t>
  </si>
  <si>
    <t>Nachsuche Schalenwildart</t>
  </si>
  <si>
    <t>Nachsuche Totsuche</t>
  </si>
  <si>
    <t>Nachsuche Hetze</t>
  </si>
  <si>
    <t>Nachsuche über 300 m</t>
  </si>
  <si>
    <t>Nachsuche Auftraggeber</t>
  </si>
  <si>
    <t>Nachsuche Kontakt Auftraggeber</t>
  </si>
  <si>
    <t>Anzahl Rotwild</t>
  </si>
  <si>
    <t>Anzahl Damwild</t>
  </si>
  <si>
    <t>Anzahl Sikawild</t>
  </si>
  <si>
    <t>Anzahl Gamswild</t>
  </si>
  <si>
    <t>Anzahl Steinwild</t>
  </si>
  <si>
    <t>Anzahl Schwarzwild</t>
  </si>
  <si>
    <t>Anzahl Rehwild</t>
  </si>
  <si>
    <t>Zweck des Einsatzberichts:</t>
  </si>
  <si>
    <t>Anzahl Muffelwild</t>
  </si>
  <si>
    <t>Nachsuche Gesamtzahl</t>
  </si>
  <si>
    <t>Nachsuche Anzahl je Schalenwildart</t>
  </si>
  <si>
    <t>Anzahl Totsuchen</t>
  </si>
  <si>
    <t>Anzahl Hetzen</t>
  </si>
  <si>
    <t>Wildart</t>
  </si>
  <si>
    <t>Fehlsuche 
(ja/ nein)</t>
  </si>
  <si>
    <t>Nachsuche Fehlsuche</t>
  </si>
  <si>
    <t>Anzahl Fehllsuchen</t>
  </si>
  <si>
    <t>Anzahl Nachsuchen über 300 m</t>
  </si>
  <si>
    <t>Bezeichnung Beginn Jagdrevier</t>
  </si>
  <si>
    <r>
      <rPr>
        <b/>
        <sz val="16"/>
        <rFont val="Arial"/>
        <family val="2"/>
      </rPr>
      <t>Hinweis</t>
    </r>
    <r>
      <rPr>
        <sz val="16"/>
        <rFont val="Arial"/>
        <family val="2"/>
      </rPr>
      <t xml:space="preserve">: Diesen Einsatzbericht können Sie komfortabel in elektronischer Form im xlsx-Format herunterladen und fortlaufend ergänzen. Für die Übersendung des Einsatzberichts an die Regierung können Sie die Datei abspeichern und als Anlage der E-Mail beifügen. Die Verschwiegenheitsverpflichtung (§ 20a Abs. 3 Satz 2 AVBayJG) gilt nicht für solche Mitteilungen an die Behörde.
</t>
    </r>
  </si>
  <si>
    <t>Schalenwildart</t>
  </si>
  <si>
    <t>Chip/Tätowierungs-Nr.:</t>
  </si>
  <si>
    <r>
      <t xml:space="preserve">Hinweis: </t>
    </r>
    <r>
      <rPr>
        <sz val="16"/>
        <color theme="1"/>
        <rFont val="Arial"/>
        <family val="2"/>
      </rPr>
      <t xml:space="preserve">Jede Zeile muss </t>
    </r>
    <r>
      <rPr>
        <u/>
        <sz val="16"/>
        <color theme="1"/>
        <rFont val="Arial"/>
        <family val="2"/>
      </rPr>
      <t>vollständig</t>
    </r>
    <r>
      <rPr>
        <sz val="16"/>
        <color theme="1"/>
        <rFont val="Arial"/>
        <family val="2"/>
      </rPr>
      <t xml:space="preserve"> ausgefüllt werden, ansonsten kann die jeweilige Nachsuche nicht angerechnet werden.
Sofern Fehlsuche mit "ja" angegeben wird, kann </t>
    </r>
    <r>
      <rPr>
        <u/>
        <sz val="16"/>
        <color theme="1"/>
        <rFont val="Arial"/>
        <family val="2"/>
      </rPr>
      <t>freiwillig</t>
    </r>
    <r>
      <rPr>
        <sz val="16"/>
        <color theme="1"/>
        <rFont val="Arial"/>
        <family val="2"/>
      </rPr>
      <t xml:space="preserve"> zwischen "ja (Kontrolle)" und "ja (trotz Pirschzeichen erfolglos)" unterschieden werden</t>
    </r>
    <r>
      <rPr>
        <b/>
        <sz val="16"/>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</si>
</sst>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Arial"/>
      <family val="2"/>
    </font>
    <font>
      <sz val="12"/>
      <color theme="1"/>
      <name val="Bell MT"/>
      <family val="1"/>
    </font>
    <font>
      <sz val="9"/>
      <color theme="1"/>
      <name val="Arial"/>
      <family val="2"/>
    </font>
    <font>
      <sz val="14"/>
      <color theme="1"/>
      <name val="Bell MT"/>
      <family val="1"/>
    </font>
    <font>
      <u/>
      <sz val="11"/>
      <color theme="10"/>
      <name val="Calibri"/>
      <family val="2"/>
      <scheme val="minor"/>
    </font>
    <font>
      <u/>
      <sz val="12"/>
      <color theme="10"/>
      <name val="Arial"/>
      <family val="2"/>
    </font>
    <font>
      <sz val="11"/>
      <color theme="0"/>
      <name val="Calibri"/>
      <family val="2"/>
      <scheme val="minor"/>
    </font>
    <font>
      <b/>
      <sz val="16"/>
      <color theme="1"/>
      <name val="Arial"/>
      <family val="2"/>
    </font>
    <font>
      <sz val="16"/>
      <color theme="1"/>
      <name val="Arial"/>
      <family val="2"/>
    </font>
    <font>
      <sz val="16"/>
      <color theme="1"/>
      <name val="Calibri"/>
      <family val="2"/>
      <scheme val="minor"/>
    </font>
    <font>
      <u/>
      <sz val="16"/>
      <color theme="10"/>
      <name val="Arial"/>
      <family val="2"/>
    </font>
    <font>
      <u/>
      <sz val="11"/>
      <color theme="0"/>
      <name val="Calibri"/>
      <family val="2"/>
      <scheme val="minor"/>
    </font>
    <font>
      <u/>
      <sz val="16"/>
      <color theme="1"/>
      <name val="Arial"/>
      <family val="2"/>
    </font>
    <font>
      <b/>
      <u/>
      <sz val="16"/>
      <color theme="1"/>
      <name val="Arial"/>
      <family val="2"/>
    </font>
    <font>
      <sz val="10"/>
      <color theme="0"/>
      <name val="Arial"/>
      <family val="2"/>
    </font>
    <font>
      <sz val="16"/>
      <name val="Calibri"/>
      <family val="2"/>
      <scheme val="minor"/>
    </font>
    <font>
      <sz val="11"/>
      <name val="Calibri"/>
      <family val="2"/>
      <scheme val="minor"/>
    </font>
    <font>
      <b/>
      <sz val="12"/>
      <color theme="1"/>
      <name val="Arial"/>
      <family val="2"/>
    </font>
    <font>
      <sz val="12"/>
      <color theme="1"/>
      <name val="Arial"/>
      <family val="2"/>
    </font>
    <font>
      <sz val="16"/>
      <name val="Arial"/>
      <family val="2"/>
    </font>
    <font>
      <b/>
      <sz val="16"/>
      <name val="Arial"/>
      <family val="2"/>
    </font>
    <font>
      <sz val="18"/>
      <color rgb="FF008DC9"/>
      <name val="Arial"/>
      <family val="2"/>
    </font>
    <font>
      <sz val="28"/>
      <color theme="1"/>
      <name val="Broadway"/>
      <family val="5"/>
    </font>
    <font>
      <b/>
      <sz val="16"/>
      <color theme="1"/>
      <name val="Bell MT"/>
      <family val="1"/>
    </font>
    <font>
      <sz val="11"/>
      <color theme="1"/>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9" tint="0.79998168889431442"/>
        <bgColor indexed="64"/>
      </patternFill>
    </fill>
    <fill>
      <patternFill patternType="solid">
        <fgColor theme="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theme="1"/>
      </left>
      <right style="thin">
        <color theme="1"/>
      </right>
      <top style="medium">
        <color indexed="64"/>
      </top>
      <bottom style="medium">
        <color theme="1"/>
      </bottom>
      <diagonal/>
    </border>
    <border>
      <left/>
      <right style="medium">
        <color indexed="64"/>
      </right>
      <top/>
      <bottom/>
      <diagonal/>
    </border>
    <border>
      <left style="medium">
        <color indexed="64"/>
      </left>
      <right/>
      <top/>
      <bottom/>
      <diagonal/>
    </border>
    <border>
      <left/>
      <right/>
      <top/>
      <bottom style="thick">
        <color auto="1"/>
      </bottom>
      <diagonal/>
    </border>
    <border>
      <left/>
      <right/>
      <top style="thick">
        <color auto="1"/>
      </top>
      <bottom style="thick">
        <color auto="1"/>
      </bottom>
      <diagonal/>
    </border>
    <border>
      <left/>
      <right style="thin">
        <color auto="1"/>
      </right>
      <top/>
      <bottom/>
      <diagonal/>
    </border>
    <border>
      <left style="thin">
        <color auto="1"/>
      </left>
      <right style="thin">
        <color auto="1"/>
      </right>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diagonal/>
    </border>
    <border>
      <left style="thin">
        <color auto="1"/>
      </left>
      <right style="thick">
        <color auto="1"/>
      </right>
      <top style="thick">
        <color auto="1"/>
      </top>
      <bottom style="thick">
        <color auto="1"/>
      </bottom>
      <diagonal/>
    </border>
    <border>
      <left style="thin">
        <color auto="1"/>
      </left>
      <right style="thick">
        <color auto="1"/>
      </right>
      <top/>
      <bottom style="thick">
        <color auto="1"/>
      </bottom>
      <diagonal/>
    </border>
    <border>
      <left style="thick">
        <color auto="1"/>
      </left>
      <right style="thin">
        <color auto="1"/>
      </right>
      <top/>
      <bottom/>
      <diagonal/>
    </border>
    <border>
      <left style="thin">
        <color auto="1"/>
      </left>
      <right/>
      <top/>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bottom style="thick">
        <color auto="1"/>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0" fontId="0" fillId="0" borderId="0" xfId="0" applyFill="1" applyBorder="1"/>
    <xf numFmtId="0" fontId="0" fillId="0" borderId="0" xfId="0" applyFill="1"/>
    <xf numFmtId="0" fontId="4" fillId="0" borderId="0" xfId="0" applyFont="1" applyFill="1" applyBorder="1" applyAlignment="1">
      <alignment wrapText="1"/>
    </xf>
    <xf numFmtId="0" fontId="3" fillId="0" borderId="0" xfId="0" applyFont="1" applyFill="1" applyBorder="1" applyAlignment="1">
      <alignment wrapText="1"/>
    </xf>
    <xf numFmtId="0" fontId="6" fillId="0" borderId="0" xfId="1" applyFont="1" applyFill="1" applyBorder="1" applyAlignment="1"/>
    <xf numFmtId="0" fontId="0" fillId="0" borderId="0"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1" fillId="0" borderId="0" xfId="0" applyFont="1" applyFill="1" applyBorder="1" applyAlignment="1">
      <alignment vertical="center"/>
    </xf>
    <xf numFmtId="0" fontId="10" fillId="0" borderId="0" xfId="0" applyFont="1"/>
    <xf numFmtId="0" fontId="8" fillId="3" borderId="4" xfId="0" applyFont="1" applyFill="1" applyBorder="1" applyAlignment="1">
      <alignment horizontal="left" vertical="center"/>
    </xf>
    <xf numFmtId="0" fontId="9" fillId="0" borderId="0" xfId="0" applyFont="1" applyFill="1"/>
    <xf numFmtId="0" fontId="9" fillId="0" borderId="0" xfId="0" applyFont="1" applyFill="1" applyBorder="1" applyAlignment="1"/>
    <xf numFmtId="0" fontId="10" fillId="0" borderId="0" xfId="0" applyFont="1" applyFill="1"/>
    <xf numFmtId="0" fontId="9" fillId="0" borderId="0" xfId="0" applyFont="1" applyBorder="1" applyAlignment="1" applyProtection="1">
      <alignment horizontal="left" wrapText="1"/>
      <protection locked="0"/>
    </xf>
    <xf numFmtId="0" fontId="9" fillId="0" borderId="0" xfId="0" applyFont="1" applyAlignment="1" applyProtection="1">
      <alignment horizontal="left" wrapText="1"/>
      <protection locked="0"/>
    </xf>
    <xf numFmtId="0" fontId="8" fillId="3" borderId="0" xfId="0" applyFont="1" applyFill="1" applyBorder="1" applyAlignment="1" applyProtection="1">
      <alignment horizontal="center" vertical="center" wrapText="1"/>
    </xf>
    <xf numFmtId="0" fontId="0" fillId="0" borderId="10" xfId="0" applyFill="1" applyBorder="1"/>
    <xf numFmtId="0" fontId="8" fillId="0" borderId="11" xfId="0" applyFont="1" applyFill="1" applyBorder="1" applyAlignment="1" applyProtection="1">
      <alignment vertical="center" wrapText="1"/>
      <protection locked="0"/>
    </xf>
    <xf numFmtId="0" fontId="8" fillId="3" borderId="4" xfId="0" applyFont="1" applyFill="1" applyBorder="1" applyAlignment="1">
      <alignment horizontal="left" vertical="center" wrapText="1"/>
    </xf>
    <xf numFmtId="0" fontId="8" fillId="3" borderId="9" xfId="0" applyFont="1" applyFill="1" applyBorder="1" applyAlignment="1">
      <alignment horizontal="center" vertical="center" wrapText="1"/>
    </xf>
    <xf numFmtId="0" fontId="8" fillId="3" borderId="11" xfId="0" applyFont="1" applyFill="1" applyBorder="1" applyAlignment="1" applyProtection="1">
      <alignment horizontal="center" vertical="center" wrapText="1"/>
    </xf>
    <xf numFmtId="1" fontId="8" fillId="0" borderId="11" xfId="0" applyNumberFormat="1" applyFont="1" applyBorder="1" applyAlignment="1">
      <alignment horizontal="center" wrapText="1"/>
    </xf>
    <xf numFmtId="14" fontId="9" fillId="0" borderId="0" xfId="0" applyNumberFormat="1" applyFont="1" applyBorder="1" applyAlignment="1" applyProtection="1">
      <alignment horizontal="left" wrapText="1"/>
      <protection locked="0"/>
    </xf>
    <xf numFmtId="14" fontId="9" fillId="0" borderId="0" xfId="0" applyNumberFormat="1" applyFont="1" applyAlignment="1" applyProtection="1">
      <alignment horizontal="left" wrapText="1"/>
      <protection locked="0"/>
    </xf>
    <xf numFmtId="0" fontId="9" fillId="2" borderId="4" xfId="0" applyFont="1" applyFill="1" applyBorder="1" applyAlignment="1" applyProtection="1">
      <alignment horizontal="left" vertical="center"/>
      <protection locked="0"/>
    </xf>
    <xf numFmtId="0" fontId="7" fillId="0" borderId="0" xfId="0" applyFont="1" applyFill="1" applyBorder="1" applyAlignment="1" applyProtection="1">
      <protection hidden="1"/>
    </xf>
    <xf numFmtId="0" fontId="7" fillId="0" borderId="6" xfId="0" applyFont="1" applyFill="1" applyBorder="1" applyAlignment="1" applyProtection="1">
      <protection hidden="1"/>
    </xf>
    <xf numFmtId="0" fontId="7" fillId="0" borderId="8" xfId="0" applyFont="1" applyFill="1" applyBorder="1" applyAlignment="1" applyProtection="1">
      <alignment wrapText="1"/>
      <protection hidden="1"/>
    </xf>
    <xf numFmtId="0" fontId="7" fillId="0" borderId="0" xfId="0" applyFont="1" applyFill="1" applyBorder="1" applyProtection="1">
      <protection hidden="1"/>
    </xf>
    <xf numFmtId="0" fontId="7" fillId="0" borderId="0" xfId="0" applyFont="1" applyProtection="1">
      <protection hidden="1"/>
    </xf>
    <xf numFmtId="0" fontId="15" fillId="0" borderId="0" xfId="0" applyFont="1" applyFill="1" applyBorder="1" applyProtection="1">
      <protection hidden="1"/>
    </xf>
    <xf numFmtId="0" fontId="15" fillId="0" borderId="0" xfId="0" applyFont="1" applyFill="1" applyProtection="1">
      <protection hidden="1"/>
    </xf>
    <xf numFmtId="0" fontId="7" fillId="0" borderId="0" xfId="0" applyFont="1" applyFill="1" applyProtection="1">
      <protection hidden="1"/>
    </xf>
    <xf numFmtId="0" fontId="7" fillId="0" borderId="8" xfId="0" applyFont="1" applyFill="1" applyBorder="1" applyAlignment="1" applyProtection="1">
      <protection hidden="1"/>
    </xf>
    <xf numFmtId="0" fontId="16" fillId="0" borderId="0" xfId="0" applyFont="1" applyProtection="1">
      <protection hidden="1"/>
    </xf>
    <xf numFmtId="0" fontId="17" fillId="0" borderId="0" xfId="0" applyFont="1"/>
    <xf numFmtId="0" fontId="8" fillId="2" borderId="4" xfId="0" applyNumberFormat="1" applyFont="1" applyFill="1" applyBorder="1" applyAlignment="1" applyProtection="1">
      <alignment horizontal="center" vertical="center"/>
      <protection locked="0"/>
    </xf>
    <xf numFmtId="0" fontId="9" fillId="2" borderId="4" xfId="0" applyFont="1" applyFill="1" applyBorder="1" applyAlignment="1" applyProtection="1">
      <alignment vertical="center"/>
      <protection locked="0"/>
    </xf>
    <xf numFmtId="0" fontId="19" fillId="0" borderId="0" xfId="0" applyFont="1" applyAlignment="1" applyProtection="1">
      <alignment horizontal="left"/>
      <protection hidden="1"/>
    </xf>
    <xf numFmtId="0" fontId="18" fillId="0" borderId="0" xfId="0" applyFont="1" applyAlignment="1" applyProtection="1">
      <alignment horizontal="left"/>
      <protection hidden="1"/>
    </xf>
    <xf numFmtId="0" fontId="19" fillId="0" borderId="13" xfId="0" applyFont="1" applyBorder="1" applyAlignment="1" applyProtection="1">
      <alignment horizontal="left"/>
      <protection hidden="1"/>
    </xf>
    <xf numFmtId="0" fontId="19" fillId="0" borderId="12" xfId="0" applyFont="1" applyBorder="1" applyAlignment="1" applyProtection="1">
      <alignment horizontal="left"/>
      <protection hidden="1"/>
    </xf>
    <xf numFmtId="0" fontId="25" fillId="0" borderId="0" xfId="0" applyFont="1" applyBorder="1" applyAlignment="1" applyProtection="1">
      <alignment horizontal="left" wrapText="1"/>
      <protection locked="0"/>
    </xf>
    <xf numFmtId="0" fontId="18" fillId="0" borderId="14" xfId="0" applyFont="1" applyBorder="1" applyAlignment="1" applyProtection="1">
      <alignment horizontal="left"/>
      <protection hidden="1"/>
    </xf>
    <xf numFmtId="0" fontId="18" fillId="0" borderId="15" xfId="0" applyFont="1" applyBorder="1" applyAlignment="1" applyProtection="1">
      <alignment horizontal="left"/>
      <protection hidden="1"/>
    </xf>
    <xf numFmtId="0" fontId="19" fillId="0" borderId="14" xfId="0" applyFont="1" applyBorder="1" applyAlignment="1" applyProtection="1">
      <alignment horizontal="left"/>
      <protection hidden="1"/>
    </xf>
    <xf numFmtId="0" fontId="19" fillId="0" borderId="15" xfId="0" applyFont="1" applyBorder="1" applyAlignment="1" applyProtection="1">
      <alignment horizontal="left"/>
      <protection hidden="1"/>
    </xf>
    <xf numFmtId="14" fontId="19" fillId="0" borderId="15" xfId="0" applyNumberFormat="1" applyFont="1" applyBorder="1" applyAlignment="1" applyProtection="1">
      <alignment horizontal="left"/>
      <protection hidden="1"/>
    </xf>
    <xf numFmtId="0" fontId="19" fillId="4" borderId="14" xfId="0" applyFont="1" applyFill="1" applyBorder="1" applyAlignment="1" applyProtection="1">
      <alignment horizontal="left"/>
      <protection hidden="1"/>
    </xf>
    <xf numFmtId="0" fontId="19" fillId="4" borderId="15" xfId="0" applyFont="1" applyFill="1" applyBorder="1" applyAlignment="1" applyProtection="1">
      <alignment horizontal="left"/>
      <protection hidden="1"/>
    </xf>
    <xf numFmtId="14" fontId="19" fillId="4" borderId="15" xfId="0" applyNumberFormat="1" applyFont="1" applyFill="1" applyBorder="1" applyAlignment="1" applyProtection="1">
      <alignment horizontal="left"/>
      <protection hidden="1"/>
    </xf>
    <xf numFmtId="0" fontId="19" fillId="0" borderId="16" xfId="0" applyFont="1" applyBorder="1" applyAlignment="1" applyProtection="1">
      <alignment horizontal="left"/>
      <protection hidden="1"/>
    </xf>
    <xf numFmtId="0" fontId="19" fillId="0" borderId="17" xfId="0" applyFont="1" applyBorder="1" applyAlignment="1" applyProtection="1">
      <alignment horizontal="left"/>
      <protection hidden="1"/>
    </xf>
    <xf numFmtId="0" fontId="19" fillId="0" borderId="18" xfId="0" applyFont="1" applyBorder="1" applyAlignment="1" applyProtection="1">
      <alignment horizontal="left"/>
      <protection hidden="1"/>
    </xf>
    <xf numFmtId="0" fontId="19" fillId="0" borderId="19" xfId="0" applyFont="1" applyBorder="1" applyAlignment="1" applyProtection="1">
      <alignment horizontal="left"/>
      <protection hidden="1"/>
    </xf>
    <xf numFmtId="14" fontId="19" fillId="0" borderId="19" xfId="0" applyNumberFormat="1" applyFont="1" applyBorder="1" applyAlignment="1" applyProtection="1">
      <alignment horizontal="left"/>
      <protection hidden="1"/>
    </xf>
    <xf numFmtId="0" fontId="18" fillId="0" borderId="20" xfId="0" applyFont="1" applyBorder="1" applyAlignment="1" applyProtection="1">
      <alignment horizontal="left"/>
      <protection hidden="1"/>
    </xf>
    <xf numFmtId="14" fontId="19" fillId="0" borderId="20" xfId="0" applyNumberFormat="1" applyFont="1" applyBorder="1" applyAlignment="1" applyProtection="1">
      <alignment horizontal="left"/>
      <protection hidden="1"/>
    </xf>
    <xf numFmtId="14" fontId="19" fillId="4" borderId="20" xfId="0" applyNumberFormat="1" applyFont="1" applyFill="1" applyBorder="1" applyAlignment="1" applyProtection="1">
      <alignment horizontal="left"/>
      <protection hidden="1"/>
    </xf>
    <xf numFmtId="0" fontId="19" fillId="4" borderId="20" xfId="0" applyFont="1" applyFill="1" applyBorder="1" applyAlignment="1" applyProtection="1">
      <alignment horizontal="left"/>
      <protection hidden="1"/>
    </xf>
    <xf numFmtId="0" fontId="19" fillId="0" borderId="21" xfId="0" applyFont="1" applyBorder="1" applyAlignment="1" applyProtection="1">
      <alignment horizontal="left"/>
      <protection hidden="1"/>
    </xf>
    <xf numFmtId="14" fontId="19" fillId="0" borderId="22" xfId="0" applyNumberFormat="1" applyFont="1" applyBorder="1" applyAlignment="1" applyProtection="1">
      <alignment horizontal="left"/>
      <protection hidden="1"/>
    </xf>
    <xf numFmtId="0" fontId="19" fillId="0" borderId="20" xfId="0" applyFont="1" applyBorder="1" applyAlignment="1" applyProtection="1">
      <alignment horizontal="left"/>
      <protection hidden="1"/>
    </xf>
    <xf numFmtId="0" fontId="18" fillId="0" borderId="23" xfId="0" applyFont="1" applyBorder="1" applyAlignment="1" applyProtection="1">
      <alignment horizontal="left"/>
      <protection hidden="1"/>
    </xf>
    <xf numFmtId="0" fontId="18" fillId="4" borderId="15" xfId="0" applyFont="1" applyFill="1" applyBorder="1" applyAlignment="1" applyProtection="1">
      <alignment horizontal="left"/>
      <protection hidden="1"/>
    </xf>
    <xf numFmtId="0" fontId="18" fillId="0" borderId="24" xfId="0" applyFont="1" applyBorder="1" applyAlignment="1" applyProtection="1">
      <alignment horizontal="left"/>
      <protection hidden="1"/>
    </xf>
    <xf numFmtId="0" fontId="19" fillId="0" borderId="23" xfId="0" applyFont="1" applyBorder="1" applyAlignment="1" applyProtection="1">
      <alignment horizontal="left"/>
      <protection hidden="1"/>
    </xf>
    <xf numFmtId="0" fontId="19" fillId="0" borderId="24" xfId="0" applyFont="1" applyBorder="1" applyAlignment="1" applyProtection="1">
      <alignment horizontal="left"/>
      <protection hidden="1"/>
    </xf>
    <xf numFmtId="0" fontId="18" fillId="4" borderId="23" xfId="0" applyFont="1" applyFill="1" applyBorder="1" applyAlignment="1" applyProtection="1">
      <alignment horizontal="left"/>
      <protection hidden="1"/>
    </xf>
    <xf numFmtId="0" fontId="18" fillId="0" borderId="25" xfId="0" applyFont="1" applyBorder="1" applyAlignment="1" applyProtection="1">
      <alignment horizontal="left"/>
      <protection hidden="1"/>
    </xf>
    <xf numFmtId="0" fontId="19" fillId="0" borderId="26" xfId="0" applyFont="1" applyBorder="1" applyAlignment="1" applyProtection="1">
      <alignment horizontal="left"/>
      <protection hidden="1"/>
    </xf>
    <xf numFmtId="1" fontId="18" fillId="0" borderId="23" xfId="0" applyNumberFormat="1" applyFont="1" applyBorder="1" applyAlignment="1" applyProtection="1">
      <alignment horizontal="left"/>
      <protection hidden="1"/>
    </xf>
    <xf numFmtId="14" fontId="19" fillId="0" borderId="24" xfId="0" applyNumberFormat="1" applyFont="1" applyBorder="1" applyAlignment="1" applyProtection="1">
      <alignment horizontal="left"/>
      <protection hidden="1"/>
    </xf>
    <xf numFmtId="1" fontId="18" fillId="0" borderId="27" xfId="0" applyNumberFormat="1" applyFont="1" applyBorder="1" applyAlignment="1" applyProtection="1">
      <alignment horizontal="left"/>
      <protection hidden="1"/>
    </xf>
    <xf numFmtId="0" fontId="8" fillId="3" borderId="7" xfId="0" applyFont="1" applyFill="1" applyBorder="1" applyAlignment="1">
      <alignment vertical="center" wrapText="1"/>
    </xf>
    <xf numFmtId="0" fontId="22" fillId="0" borderId="0" xfId="0" applyFont="1" applyBorder="1" applyAlignment="1" applyProtection="1">
      <protection hidden="1"/>
    </xf>
    <xf numFmtId="0" fontId="22" fillId="0" borderId="8" xfId="0" applyFont="1" applyBorder="1" applyAlignment="1" applyProtection="1">
      <alignment horizontal="right" indent="21"/>
      <protection hidden="1"/>
    </xf>
    <xf numFmtId="0" fontId="24" fillId="0" borderId="8" xfId="0" applyFont="1" applyBorder="1" applyAlignment="1">
      <alignment horizontal="center" vertical="top"/>
    </xf>
    <xf numFmtId="0" fontId="2" fillId="0" borderId="8" xfId="0" applyFont="1" applyBorder="1" applyAlignment="1">
      <alignment horizontal="center" vertical="top"/>
    </xf>
    <xf numFmtId="0" fontId="23" fillId="0" borderId="0" xfId="0" applyFont="1" applyBorder="1" applyAlignment="1">
      <alignment horizontal="center"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xf>
    <xf numFmtId="0" fontId="24" fillId="0" borderId="0" xfId="0" applyFont="1" applyBorder="1" applyAlignment="1">
      <alignment horizontal="center" vertical="top"/>
    </xf>
    <xf numFmtId="0" fontId="2" fillId="0" borderId="0" xfId="0" applyFont="1" applyBorder="1" applyAlignment="1">
      <alignment horizontal="center" vertical="top"/>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hidden="1"/>
    </xf>
    <xf numFmtId="0" fontId="21" fillId="3" borderId="3" xfId="0" applyFont="1" applyFill="1" applyBorder="1" applyAlignment="1" applyProtection="1">
      <alignment horizontal="center" vertical="center" wrapText="1"/>
      <protection hidden="1"/>
    </xf>
    <xf numFmtId="0" fontId="11" fillId="3" borderId="2" xfId="1" applyFont="1" applyFill="1" applyBorder="1" applyAlignment="1">
      <alignment horizontal="left" vertical="center"/>
    </xf>
    <xf numFmtId="0" fontId="11" fillId="3" borderId="3" xfId="1" applyFont="1" applyFill="1" applyBorder="1" applyAlignment="1">
      <alignment horizontal="left" vertical="center"/>
    </xf>
    <xf numFmtId="0" fontId="20" fillId="3" borderId="1" xfId="1" applyFont="1" applyFill="1" applyBorder="1" applyAlignment="1">
      <alignment horizontal="left" vertical="top" wrapText="1"/>
    </xf>
    <xf numFmtId="0" fontId="20" fillId="3" borderId="2" xfId="1" applyFont="1" applyFill="1" applyBorder="1" applyAlignment="1">
      <alignment horizontal="left" vertical="top" wrapText="1"/>
    </xf>
    <xf numFmtId="0" fontId="20" fillId="3" borderId="3" xfId="1" applyFont="1" applyFill="1" applyBorder="1" applyAlignment="1">
      <alignment horizontal="left" vertical="top" wrapText="1"/>
    </xf>
    <xf numFmtId="14" fontId="22" fillId="0" borderId="0" xfId="0" applyNumberFormat="1" applyFont="1" applyBorder="1" applyAlignment="1" applyProtection="1">
      <alignment horizontal="right" indent="20"/>
      <protection hidden="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14" fontId="9" fillId="2" borderId="1" xfId="0" applyNumberFormat="1" applyFont="1" applyFill="1" applyBorder="1" applyAlignment="1" applyProtection="1">
      <alignment horizontal="left" vertical="center"/>
      <protection locked="0"/>
    </xf>
    <xf numFmtId="0" fontId="9" fillId="2" borderId="2"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left" vertical="center"/>
      <protection locked="0"/>
    </xf>
    <xf numFmtId="0" fontId="8" fillId="3" borderId="1" xfId="0" applyFont="1" applyFill="1" applyBorder="1" applyAlignment="1">
      <alignment horizontal="left" vertical="center"/>
    </xf>
    <xf numFmtId="0" fontId="8" fillId="3" borderId="3" xfId="0" applyFont="1" applyFill="1" applyBorder="1" applyAlignment="1">
      <alignment horizontal="left" vertical="center"/>
    </xf>
  </cellXfs>
  <cellStyles count="2">
    <cellStyle name="Link" xfId="1" builtinId="8"/>
    <cellStyle name="Standard" xfId="0" builtinId="0"/>
  </cellStyles>
  <dxfs count="60">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numFmt numFmtId="0" formatCode="General"/>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i val="0"/>
        <strike val="0"/>
        <condense val="0"/>
        <extend val="0"/>
        <outline val="0"/>
        <shadow val="0"/>
        <u val="none"/>
        <vertAlign val="baseline"/>
        <sz val="12"/>
        <color theme="1"/>
        <name val="Arial"/>
        <family val="2"/>
        <scheme val="none"/>
      </font>
      <numFmt numFmtId="0" formatCode="General"/>
      <alignment horizontal="left" vertical="bottom" textRotation="0" wrapText="0" indent="0" justifyLastLine="0" shrinkToFit="0" readingOrder="0"/>
      <border diagonalUp="0" diagonalDown="0">
        <left style="thick">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ck">
          <color auto="1"/>
        </right>
        <top/>
        <bottom/>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right style="thin">
          <color auto="1"/>
        </right>
        <vertical style="thin">
          <color auto="1"/>
        </vertical>
      </border>
      <protection locked="1" hidden="1"/>
    </dxf>
    <dxf>
      <font>
        <b val="0"/>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protection locked="1" hidden="1"/>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9" formatCode="dd/mm/yyyy"/>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b/>
        <strike val="0"/>
        <outline val="0"/>
        <shadow val="0"/>
        <u val="none"/>
        <vertAlign val="baseline"/>
        <sz val="12"/>
        <color theme="1"/>
        <name val="Arial"/>
        <family val="2"/>
        <scheme val="none"/>
      </font>
      <numFmt numFmtId="1" formatCode="0"/>
      <alignment horizontal="left" vertical="bottom" textRotation="0" wrapText="0" indent="0" justifyLastLine="0" shrinkToFit="0" readingOrder="0"/>
      <border diagonalUp="0" diagonalDown="0">
        <left style="thick">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9" formatCode="dd/mm/yyyy"/>
      <alignment horizontal="left" vertical="bottom" textRotation="0" wrapText="0" indent="0" justifyLastLine="0" shrinkToFit="0" readingOrder="0"/>
      <border diagonalUp="0" diagonalDown="0">
        <left style="thin">
          <color auto="1"/>
        </left>
        <right style="thick">
          <color auto="1"/>
        </right>
        <vertical/>
      </border>
      <protection locked="1" hidden="1"/>
    </dxf>
    <dxf>
      <font>
        <strike val="0"/>
        <outline val="0"/>
        <shadow val="0"/>
        <u val="none"/>
        <vertAlign val="baseline"/>
        <sz val="12"/>
        <color theme="1"/>
        <name val="Arial"/>
        <family val="2"/>
        <scheme val="none"/>
      </font>
      <numFmt numFmtId="0" formatCode="General"/>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0" formatCode="General"/>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0" formatCode="General"/>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numFmt numFmtId="19" formatCode="dd/mm/yyyy"/>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style="thin">
          <color auto="1"/>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border diagonalUp="0" diagonalDown="0">
        <left/>
        <right style="thin">
          <color auto="1"/>
        </right>
        <vertical style="thin">
          <color auto="1"/>
        </vertical>
      </border>
      <protection locked="1" hidden="1"/>
    </dxf>
    <dxf>
      <font>
        <strike val="0"/>
        <outline val="0"/>
        <shadow val="0"/>
        <u val="none"/>
        <vertAlign val="baseline"/>
        <sz val="12"/>
        <color theme="1"/>
        <name val="Arial"/>
        <family val="2"/>
        <scheme val="none"/>
      </font>
      <alignment horizontal="left" vertical="bottom" textRotation="0" wrapText="0" indent="0" justifyLastLine="0" shrinkToFit="0" readingOrder="0"/>
      <protection locked="1" hidden="1"/>
    </dxf>
    <dxf>
      <font>
        <b/>
        <i val="0"/>
        <strike val="0"/>
        <condense val="0"/>
        <extend val="0"/>
        <outline val="0"/>
        <shadow val="0"/>
        <u val="none"/>
        <vertAlign val="baseline"/>
        <sz val="12"/>
        <color theme="1"/>
        <name val="Arial"/>
        <family val="2"/>
        <scheme val="none"/>
      </font>
      <alignment horizontal="left" vertical="bottom" textRotation="0" wrapText="0" indent="0" justifyLastLine="0" shrinkToFit="0" readingOrder="0"/>
      <protection locked="1" hidden="1"/>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b val="0"/>
        <i val="0"/>
        <strike val="0"/>
        <condense val="0"/>
        <extend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1"/>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alignment horizontal="left" vertical="bottom" textRotation="0" wrapText="1" indent="0" justifyLastLine="0" shrinkToFit="0" readingOrder="0"/>
      <protection locked="0" hidden="0"/>
    </dxf>
    <dxf>
      <font>
        <strike val="0"/>
        <outline val="0"/>
        <shadow val="0"/>
        <u val="none"/>
        <vertAlign val="baseline"/>
        <sz val="16"/>
        <color theme="1"/>
        <name val="Arial"/>
        <family val="2"/>
        <scheme val="none"/>
      </font>
      <numFmt numFmtId="19" formatCode="dd/mm/yyyy"/>
      <alignment horizontal="left" vertical="bottom" textRotation="0" wrapText="1" indent="0" justifyLastLine="0" shrinkToFit="0" readingOrder="0"/>
      <protection locked="0" hidden="0"/>
    </dxf>
    <dxf>
      <font>
        <b/>
        <strike val="0"/>
        <outline val="0"/>
        <shadow val="0"/>
        <u val="none"/>
        <vertAlign val="baseline"/>
        <sz val="16"/>
        <color theme="1"/>
        <name val="Arial"/>
        <family val="2"/>
        <scheme val="none"/>
      </font>
      <numFmt numFmtId="1" formatCode="0"/>
      <alignment horizontal="center" vertical="bottom" textRotation="0" wrapText="1" indent="0" justifyLastLine="0" shrinkToFit="0" readingOrder="0"/>
      <border diagonalUp="0" diagonalDown="0" outline="0">
        <left style="medium">
          <color indexed="64"/>
        </left>
        <right/>
        <top/>
        <bottom/>
      </border>
    </dxf>
    <dxf>
      <border outline="0">
        <top style="medium">
          <color indexed="64"/>
        </top>
      </border>
    </dxf>
    <dxf>
      <font>
        <strike val="0"/>
        <outline val="0"/>
        <shadow val="0"/>
        <u val="none"/>
        <vertAlign val="baseline"/>
        <sz val="16"/>
        <color theme="1"/>
        <name val="Arial"/>
        <family val="2"/>
        <scheme val="none"/>
      </font>
      <alignment horizontal="general" vertical="bottom" textRotation="0" wrapText="1" indent="0" justifyLastLine="0" shrinkToFit="0" readingOrder="0"/>
    </dxf>
    <dxf>
      <font>
        <strike val="0"/>
        <outline val="0"/>
        <shadow val="0"/>
        <u val="none"/>
        <vertAlign val="baseline"/>
        <sz val="16"/>
        <name val="Arial"/>
        <family val="2"/>
        <scheme val="none"/>
      </font>
      <alignment horizontal="center"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2971961</xdr:colOff>
      <xdr:row>0</xdr:row>
      <xdr:rowOff>0</xdr:rowOff>
    </xdr:from>
    <xdr:to>
      <xdr:col>10</xdr:col>
      <xdr:colOff>0</xdr:colOff>
      <xdr:row>1</xdr:row>
      <xdr:rowOff>653683</xdr:rowOff>
    </xdr:to>
    <xdr:pic>
      <xdr:nvPicPr>
        <xdr:cNvPr id="5" name="Grafik 4">
          <a:extLst>
            <a:ext uri="{FF2B5EF4-FFF2-40B4-BE49-F238E27FC236}">
              <a16:creationId xmlns:a16="http://schemas.microsoft.com/office/drawing/2014/main" id="{D1AA7B1F-830F-D4AC-62FC-309DE72030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802153" y="0"/>
          <a:ext cx="1631789" cy="9833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941A4B-56BC-4A0A-9CE3-0A9637862207}" name="Tabelle1" displayName="Tabelle1" ref="A20:J135" totalsRowShown="0" headerRowDxfId="59" dataDxfId="58" tableBorderDxfId="57">
  <tableColumns count="10">
    <tableColumn id="1" xr3:uid="{D2F2687D-D67E-4285-AB20-40FD6B7319CA}" name="Lfd. Nr." dataDxfId="56"/>
    <tableColumn id="2" xr3:uid="{24017AD2-2A62-45D1-AC5F-496F29BBFD79}" name="Datum _x000a_(tt.mm.jjjj)" dataDxfId="55"/>
    <tableColumn id="3" xr3:uid="{6C22F469-64A4-4989-AA5E-69B9F50B9920}" name="Schalenwildart" dataDxfId="54"/>
    <tableColumn id="12" xr3:uid="{B55998EF-B457-490D-9290-9038DA4ED6F3}" name="Fehlsuche _x000a_(ja/ nein)" dataDxfId="53"/>
    <tableColumn id="13" xr3:uid="{8DD8624C-CC4D-4F90-A523-E14D1A99A6A4}" name="Erfolgssuche über 300 m_x000a_(ja/ nein)" dataDxfId="52"/>
    <tableColumn id="15" xr3:uid="{70375EF4-A4A0-4289-A332-276CEBCA0384}" name="Totsuche_x000a_(ja/ nein)" dataDxfId="51"/>
    <tableColumn id="16" xr3:uid="{732FC548-4E64-464A-9C83-6A85D5399F51}" name="Hetze_x000a_(ja/ nein)" dataDxfId="50"/>
    <tableColumn id="5" xr3:uid="{254B2784-C435-43DD-AC8B-C5EB99746B7E}" name="Beginn im Jagdrevier_x000a_(Bezeichnung)" dataDxfId="49"/>
    <tableColumn id="22" xr3:uid="{C1A2C958-E27B-48EB-A143-E75B9E18A8F2}" name="Auftraggeber (Revierinhaber oder von diesem beauftragte Person)" dataDxfId="48"/>
    <tableColumn id="23" xr3:uid="{BE4FACAA-ACEB-4184-9232-E21B2BE7298F}" name="Kontakt Auftraggeber_x000a_(z.B. Telefon/E-Mail)" dataDxfId="47"/>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CC49F67-2D8B-40C1-A83C-8C35CCC99113}" name="Tabelle2" displayName="Tabelle2" ref="A11:W126" totalsRowShown="0" headerRowDxfId="46" dataDxfId="45">
  <autoFilter ref="A11:W126" xr:uid="{1CC49F67-2D8B-40C1-A83C-8C35CCC99113}"/>
  <tableColumns count="23">
    <tableColumn id="1" xr3:uid="{CA331D5E-74D9-4876-A497-431B6A4ABE75}" name="Regierung" dataDxfId="44">
      <calculatedColumnFormula>Einsatzbericht!$F$4</calculatedColumnFormula>
    </tableColumn>
    <tableColumn id="2" xr3:uid="{8C7AB837-CF0B-43DB-9F35-D2FF6EDCF7B4}" name="Jagdjahr" dataDxfId="43">
      <calculatedColumnFormula>Einsatzbericht!$C$4</calculatedColumnFormula>
    </tableColumn>
    <tableColumn id="3" xr3:uid="{1D2F9B65-98CD-450E-BEDB-132940FD3E3F}" name="Nachsuchenführer Vorname" dataDxfId="42">
      <calculatedColumnFormula>Einsatzbericht!$C$14</calculatedColumnFormula>
    </tableColumn>
    <tableColumn id="4" xr3:uid="{CA806D4F-442E-4819-98A4-124CCAB69F69}" name="Nachsuchenführer Nachname" dataDxfId="41">
      <calculatedColumnFormula>Einsatzbericht!$E$14</calculatedColumnFormula>
    </tableColumn>
    <tableColumn id="5" xr3:uid="{CB2FB4C9-14CE-47C0-B069-8117AF773F4E}" name="Geburtsdatum" dataDxfId="40">
      <calculatedColumnFormula>Einsatzbericht!$C$15</calculatedColumnFormula>
    </tableColumn>
    <tableColumn id="6" xr3:uid="{69F48E21-36EE-465A-B854-EB82402E658B}" name="Straße" dataDxfId="39">
      <calculatedColumnFormula>Einsatzbericht!$C$16</calculatedColumnFormula>
    </tableColumn>
    <tableColumn id="7" xr3:uid="{0BBC94F5-8AC1-4E5B-8F61-8ABAC5B99A2C}" name="Hausnummer" dataDxfId="38">
      <calculatedColumnFormula>Einsatzbericht!$G$16</calculatedColumnFormula>
    </tableColumn>
    <tableColumn id="8" xr3:uid="{71EDB8A6-1E05-4FBD-B867-9A7773794263}" name="PLZ" dataDxfId="37">
      <calculatedColumnFormula>Einsatzbericht!$C$17</calculatedColumnFormula>
    </tableColumn>
    <tableColumn id="9" xr3:uid="{06E52578-252A-4950-AC25-495DE840F75C}" name="Ort" dataDxfId="36">
      <calculatedColumnFormula>Einsatzbericht!$D$17</calculatedColumnFormula>
    </tableColumn>
    <tableColumn id="10" xr3:uid="{8801315F-232A-499A-B63C-4AD93B346106}" name="Nachsuchenhund Name" dataDxfId="35">
      <calculatedColumnFormula>Einsatzbericht!$I$14</calculatedColumnFormula>
    </tableColumn>
    <tableColumn id="11" xr3:uid="{C983B687-5991-465C-9203-5A558F72A56F}" name="Chip/Täto-Nr." dataDxfId="34">
      <calculatedColumnFormula>Einsatzbericht!$I$15</calculatedColumnFormula>
    </tableColumn>
    <tableColumn id="12" xr3:uid="{A39550DF-2425-4A4F-804D-B8297340DAAC}" name="Rasse" dataDxfId="33">
      <calculatedColumnFormula>Einsatzbericht!$I$16</calculatedColumnFormula>
    </tableColumn>
    <tableColumn id="13" xr3:uid="{A03B394E-F7CF-4AC3-A502-1B28FA888B6B}" name="Wurfdatum" dataDxfId="32">
      <calculatedColumnFormula>Einsatzbericht!$I$17</calculatedColumnFormula>
    </tableColumn>
    <tableColumn id="14" xr3:uid="{A9025B4B-50B8-4F91-8C4E-96E02AF70552}" name="Nachsuche Lfd. Nr." dataDxfId="31">
      <calculatedColumnFormula>Einsatzbericht!A21</calculatedColumnFormula>
    </tableColumn>
    <tableColumn id="15" xr3:uid="{B1447E69-8D7E-4785-B547-CB518217823A}" name="Nachsuche Datum" dataDxfId="30">
      <calculatedColumnFormula>IF(Einsatzbericht!B21&lt;&gt;"",Einsatzbericht!B21,"")</calculatedColumnFormula>
    </tableColumn>
    <tableColumn id="16" xr3:uid="{896B586C-FEA4-4160-96BC-E8C6334D1B1E}" name="Nachsuche Schalenwildart" dataDxfId="29">
      <calculatedColumnFormula>IF(Einsatzbericht!C21&lt;&gt;"",Einsatzbericht!C21,"")</calculatedColumnFormula>
    </tableColumn>
    <tableColumn id="17" xr3:uid="{A7B74266-EF4A-4DB7-87A8-96F5D2887DBB}" name="Nachsuche Fehlsuche" dataDxfId="28">
      <calculatedColumnFormula>IF(Einsatzbericht!D21&lt;&gt;"",Einsatzbericht!D21,"")</calculatedColumnFormula>
    </tableColumn>
    <tableColumn id="18" xr3:uid="{37623175-A164-4798-9002-D37D3A34C749}" name="Nachsuche über 300 m" dataDxfId="27">
      <calculatedColumnFormula>IF(Einsatzbericht!E21&lt;&gt;"",Einsatzbericht!E21,"")</calculatedColumnFormula>
    </tableColumn>
    <tableColumn id="19" xr3:uid="{695B7725-047E-4452-B7B5-BD18D3836727}" name="Nachsuche Totsuche" dataDxfId="26">
      <calculatedColumnFormula>IF(Einsatzbericht!F21&lt;&gt;"",Einsatzbericht!F21,"")</calculatedColumnFormula>
    </tableColumn>
    <tableColumn id="20" xr3:uid="{8E40FA4A-3ACA-4A3E-96E7-9C3B3152E2D4}" name="Nachsuche Hetze" dataDxfId="25">
      <calculatedColumnFormula>IF(Einsatzbericht!G21&lt;&gt;"",Einsatzbericht!G21,"")</calculatedColumnFormula>
    </tableColumn>
    <tableColumn id="21" xr3:uid="{B9AD33DA-5AD3-4C6C-9E55-335A6D571B49}" name="Bezeichnung Beginn Jagdrevier" dataDxfId="24">
      <calculatedColumnFormula>IF(Einsatzbericht!H21&lt;&gt;"",Einsatzbericht!H21,"")</calculatedColumnFormula>
    </tableColumn>
    <tableColumn id="23" xr3:uid="{35B9BFA4-4B1F-45AC-8555-5133F36F4256}" name="Nachsuche Auftraggeber" dataDxfId="23">
      <calculatedColumnFormula>IF(Einsatzbericht!I21&lt;&gt;"",Einsatzbericht!I21,"")</calculatedColumnFormula>
    </tableColumn>
    <tableColumn id="24" xr3:uid="{59A97828-D997-42B2-B6FC-39572BB1EF70}" name="Nachsuche Kontakt Auftraggeber" dataDxfId="22">
      <calculatedColumnFormula>IF(Einsatzbericht!J21&lt;&gt;"",Einsatzbericht!J21,"")</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906C5E9-4945-407D-9D97-2FECB1EE952C}" name="Tabelle3" displayName="Tabelle3" ref="A1:T9" totalsRowShown="0" headerRowDxfId="21" dataDxfId="20">
  <autoFilter ref="A1:T9" xr:uid="{D906C5E9-4945-407D-9D97-2FECB1EE952C}"/>
  <tableColumns count="20">
    <tableColumn id="1" xr3:uid="{6BB24465-068C-49D0-AEC5-30E0754F5E7E}" name="Regierung" dataDxfId="19"/>
    <tableColumn id="2" xr3:uid="{6F34A58C-62C9-4DA2-ABE7-782507630964}" name="Jagdjahr" dataDxfId="18"/>
    <tableColumn id="3" xr3:uid="{5A9D9C08-5DF3-4BC1-80DB-84D3A67A6ABC}" name="Nachsuchenführer Vorname" dataDxfId="17"/>
    <tableColumn id="4" xr3:uid="{9E945AE4-7FF1-4AC7-B5D8-B4D59EB1CAB0}" name="Nachsuchenführer Nachname" dataDxfId="16"/>
    <tableColumn id="5" xr3:uid="{996DDBC2-EAE7-425B-90DD-05ED29121D67}" name="Geburtsdatum" dataDxfId="15"/>
    <tableColumn id="6" xr3:uid="{EDEB61CE-4C28-40DD-8584-C9F4E506E767}" name="Straße" dataDxfId="14"/>
    <tableColumn id="7" xr3:uid="{D1F8FFCA-2681-41A0-8827-07577A388B3E}" name="Hausnummer" dataDxfId="13"/>
    <tableColumn id="8" xr3:uid="{B43624C2-33C4-48A4-80D4-A8AE9303CE32}" name="PLZ" dataDxfId="12"/>
    <tableColumn id="9" xr3:uid="{A9E0CB20-DC1E-4AD3-9DED-504BE0FB46C6}" name="Ort" dataDxfId="11"/>
    <tableColumn id="10" xr3:uid="{6DA2018B-5AC2-4587-8E5E-3FCAB31B84BC}" name="Nachsuchenhund Name" dataDxfId="10"/>
    <tableColumn id="11" xr3:uid="{38007F52-023F-4F1A-A315-3643ED513D5C}" name="Chip/Täto-Nr." dataDxfId="9"/>
    <tableColumn id="12" xr3:uid="{56EDACA7-4F33-43BA-B917-CADFFE68E140}" name="Rasse" dataDxfId="8"/>
    <tableColumn id="13" xr3:uid="{E55008F0-35D6-4942-9430-7935893E72F8}" name="Wurfdatum" dataDxfId="7"/>
    <tableColumn id="14" xr3:uid="{A46760F5-A1F7-4F90-9A94-038E17B59E7C}" name="Nachsuche Gesamtzahl" dataDxfId="6">
      <calculatedColumnFormula>COUNTA(Tabelle1[Datum 
(tt.mm.jjjj)])</calculatedColumnFormula>
    </tableColumn>
    <tableColumn id="15" xr3:uid="{DCDE69D9-57F6-49E0-B190-B085C3BEA0E6}" name="Wildart" dataDxfId="5"/>
    <tableColumn id="16" xr3:uid="{5450C10C-E6A5-406D-AA47-9DA0756AE1ED}" name="Nachsuche Anzahl je Schalenwildart" dataDxfId="4"/>
    <tableColumn id="17" xr3:uid="{9A558CEF-CCCF-42D1-A937-A34992BFAFE8}" name="Anzahl Fehllsuchen" dataDxfId="3">
      <calculatedColumnFormula>COUNTIFS(Tabelle2[Nachsuche Fehlsuche],"ja*")</calculatedColumnFormula>
    </tableColumn>
    <tableColumn id="18" xr3:uid="{F0AF8781-DCE1-482E-B0F1-928BAB49E08F}" name="Anzahl Nachsuchen über 300 m" dataDxfId="2"/>
    <tableColumn id="19" xr3:uid="{11231EE5-31EA-4B66-B71D-A0C11C889116}" name="Anzahl Totsuchen" dataDxfId="1"/>
    <tableColumn id="20" xr3:uid="{E2FB187B-9FBA-41E3-9EA8-9389068EE8D5}" name="Anzahl Hetzen"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mwi.bayern.de/jagd-forst/oberste-jagdbehoerde/nachsuchengespann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206BC-605F-4A4E-BD55-F27560B5CDAE}">
  <sheetPr codeName="Tabelle1">
    <tabColor rgb="FF00B050"/>
  </sheetPr>
  <dimension ref="A1:Y135"/>
  <sheetViews>
    <sheetView tabSelected="1" view="pageLayout" zoomScale="73" zoomScaleNormal="100" zoomScalePageLayoutView="73" workbookViewId="0">
      <selection activeCell="F4" sqref="F4:H4"/>
    </sheetView>
  </sheetViews>
  <sheetFormatPr baseColWidth="10" defaultColWidth="4.85546875" defaultRowHeight="15" x14ac:dyDescent="0.25"/>
  <cols>
    <col min="1" max="1" width="7.5703125" customWidth="1"/>
    <col min="2" max="2" width="32.5703125" customWidth="1"/>
    <col min="3" max="3" width="39.28515625" customWidth="1"/>
    <col min="4" max="4" width="24.28515625" customWidth="1"/>
    <col min="5" max="5" width="23.42578125" customWidth="1"/>
    <col min="6" max="6" width="17" customWidth="1"/>
    <col min="7" max="7" width="23.5703125" customWidth="1"/>
    <col min="8" max="8" width="39.28515625" customWidth="1"/>
    <col min="9" max="9" width="55.42578125" customWidth="1"/>
    <col min="10" max="10" width="64.140625" customWidth="1"/>
    <col min="11" max="11" width="7.42578125" customWidth="1"/>
    <col min="12" max="12" width="6" customWidth="1"/>
    <col min="13" max="13" width="5.7109375" customWidth="1"/>
    <col min="14" max="14" width="6.28515625" customWidth="1"/>
    <col min="15" max="15" width="7.5703125" customWidth="1"/>
    <col min="16" max="16" width="8.42578125" customWidth="1"/>
    <col min="17" max="17" width="9.42578125" customWidth="1"/>
    <col min="18" max="18" width="15.85546875" customWidth="1"/>
    <col min="19" max="19" width="7.5703125" customWidth="1"/>
    <col min="20" max="20" width="9.85546875" customWidth="1"/>
    <col min="21" max="21" width="20.7109375" customWidth="1"/>
    <col min="22" max="22" width="23.7109375" customWidth="1"/>
  </cols>
  <sheetData>
    <row r="1" spans="1:25" ht="25.5" customHeight="1" x14ac:dyDescent="0.25">
      <c r="A1" s="81" t="s">
        <v>0</v>
      </c>
      <c r="B1" s="81"/>
      <c r="C1" s="81"/>
      <c r="D1" s="81"/>
      <c r="E1" s="81"/>
      <c r="F1" s="81"/>
      <c r="G1" s="81"/>
      <c r="H1" s="81"/>
      <c r="I1" s="97" t="str">
        <f>IF(F4="Bitte auswählen","",F4)</f>
        <v/>
      </c>
      <c r="J1" s="97"/>
    </row>
    <row r="2" spans="1:25" ht="54" customHeight="1" x14ac:dyDescent="0.35">
      <c r="A2" s="85" t="s">
        <v>2</v>
      </c>
      <c r="B2" s="86"/>
      <c r="C2" s="86"/>
      <c r="D2" s="86"/>
      <c r="E2" s="86"/>
      <c r="F2" s="86"/>
      <c r="G2" s="86"/>
      <c r="H2" s="86"/>
      <c r="I2" s="97"/>
      <c r="J2" s="97"/>
      <c r="K2" s="77"/>
      <c r="L2" s="3"/>
      <c r="M2" s="3"/>
      <c r="N2" s="3"/>
      <c r="O2" s="3"/>
      <c r="P2" s="3"/>
      <c r="Q2" s="3"/>
      <c r="R2" s="1"/>
      <c r="S2" s="1"/>
      <c r="T2" s="1"/>
      <c r="U2" s="1"/>
      <c r="V2" s="1"/>
      <c r="W2" s="1"/>
      <c r="X2" s="2"/>
      <c r="Y2" s="2"/>
    </row>
    <row r="3" spans="1:25" ht="18.75" customHeight="1" thickBot="1" x14ac:dyDescent="0.4">
      <c r="A3" s="79"/>
      <c r="B3" s="80"/>
      <c r="C3" s="80"/>
      <c r="D3" s="80"/>
      <c r="E3" s="80"/>
      <c r="F3" s="80"/>
      <c r="G3" s="80"/>
      <c r="H3" s="80"/>
      <c r="I3" s="78"/>
      <c r="J3" s="78"/>
      <c r="K3" s="77"/>
      <c r="L3" s="3"/>
      <c r="M3" s="3"/>
      <c r="N3" s="3"/>
      <c r="O3" s="3"/>
      <c r="P3" s="3"/>
      <c r="Q3" s="3"/>
      <c r="R3" s="1"/>
      <c r="S3" s="1"/>
      <c r="T3" s="1"/>
      <c r="U3" s="1"/>
      <c r="V3" s="1"/>
      <c r="W3" s="1"/>
      <c r="X3" s="2"/>
      <c r="Y3" s="2"/>
    </row>
    <row r="4" spans="1:25" ht="50.1" customHeight="1" thickBot="1" x14ac:dyDescent="0.3">
      <c r="A4" s="82" t="s">
        <v>28</v>
      </c>
      <c r="B4" s="83"/>
      <c r="C4" s="38" t="s">
        <v>29</v>
      </c>
      <c r="D4" s="82" t="s">
        <v>13</v>
      </c>
      <c r="E4" s="83"/>
      <c r="F4" s="87" t="s">
        <v>29</v>
      </c>
      <c r="G4" s="88"/>
      <c r="H4" s="89"/>
      <c r="I4" s="90" t="str">
        <f>IF(C6="Ich bin mit dem unten aufgeführten Nachsuchenhund noch nicht als Nachsuchengespann anerkannt und verwende den Einsatzbericht ggf. für eine künftige Antragstellung zur Anerkennung (zum Nachweis bereits erbrachter Nachsuchen).","Einsatzbericht ggf. dem Antrag auf Anerkennung mit den anderen Unterlagen beilegen",IF(C6="Ich bin mit dem unten aufgeführten Nachuchenhund bereits als Nachsuchengespann nach § 20a Abs. 1 AVBayJG von der Regierung anerkannt und erfülle mit diesem Einsatzbericht meine Verpflichtung zur Meldung erbrachter Nachsuchen des vergangenen Jagdjahrs.",IF(F4="Regierung der Oberpfalz","Per E-Mail an: jagd@reg-opf.bayern.de",IF(F4="Regierung von Oberbayern","Per E-Mail an: jagdundforst@reg-ob.bayern.de",IF(F4="Regierung von Niederbayern","Per E-Mail an: jagdrecht@reg-nb.bayern.de", IF(F4="Regierung von Unterfranken","Per E-Mail an: jagdrecht@reg-ufr.bayern.de", IF(F4="Regierung von Oberfranken","Per E-Mail an: poststelle@reg-ofr.bayern.de", IF(F4="Regierung von Mittelfranken","Per E-Mail an: jagdrecht@reg-mfr.bayern.de",IF(F4="Regierung von Schwaben","Per E-Mail an: Jagd@reg-schw.bayern.de"))))))),""))</f>
        <v/>
      </c>
      <c r="J4" s="91"/>
      <c r="K4" s="1"/>
      <c r="L4" s="1"/>
      <c r="M4" s="1"/>
      <c r="N4" s="1"/>
      <c r="O4" s="1"/>
      <c r="P4" s="1"/>
      <c r="Q4" s="1"/>
      <c r="R4" s="1"/>
      <c r="S4" s="1"/>
      <c r="T4" s="1"/>
      <c r="U4" s="1"/>
      <c r="V4" s="1"/>
      <c r="W4" s="1"/>
      <c r="X4" s="2"/>
      <c r="Y4" s="2"/>
    </row>
    <row r="5" spans="1:25" ht="21.75" thickBot="1" x14ac:dyDescent="0.4">
      <c r="A5" s="12"/>
      <c r="B5" s="12"/>
      <c r="C5" s="12"/>
      <c r="D5" s="12"/>
      <c r="E5" s="12"/>
      <c r="F5" s="13"/>
      <c r="G5" s="12"/>
      <c r="H5" s="12"/>
      <c r="I5" s="14"/>
      <c r="J5" s="14"/>
      <c r="K5" s="4"/>
      <c r="L5" s="4"/>
      <c r="M5" s="4"/>
      <c r="N5" s="4"/>
      <c r="O5" s="1"/>
      <c r="P5" s="1"/>
      <c r="Q5" s="1"/>
      <c r="R5" s="1"/>
      <c r="S5" s="1"/>
      <c r="T5" s="1"/>
      <c r="U5" s="1"/>
      <c r="V5" s="1"/>
      <c r="W5" s="1"/>
      <c r="X5" s="2"/>
      <c r="Y5" s="2"/>
    </row>
    <row r="6" spans="1:25" ht="50.1" customHeight="1" thickBot="1" x14ac:dyDescent="0.3">
      <c r="A6" s="18"/>
      <c r="B6" s="20" t="s">
        <v>55</v>
      </c>
      <c r="C6" s="87" t="s">
        <v>29</v>
      </c>
      <c r="D6" s="88"/>
      <c r="E6" s="88"/>
      <c r="F6" s="88"/>
      <c r="G6" s="88"/>
      <c r="H6" s="88"/>
      <c r="I6" s="89"/>
      <c r="J6" s="19"/>
      <c r="K6" s="1"/>
      <c r="L6" s="1"/>
      <c r="M6" s="1"/>
      <c r="N6" s="1"/>
      <c r="P6" s="1"/>
      <c r="Q6" s="1"/>
      <c r="R6" s="1"/>
      <c r="S6" s="1"/>
      <c r="T6" s="1"/>
      <c r="U6" s="1"/>
      <c r="V6" s="1"/>
      <c r="W6" s="1"/>
      <c r="X6" s="2"/>
      <c r="Y6" s="2"/>
    </row>
    <row r="7" spans="1:25" s="31" customFormat="1" ht="6.95" customHeight="1" x14ac:dyDescent="0.25">
      <c r="A7" s="27" t="s">
        <v>29</v>
      </c>
      <c r="B7" s="28"/>
      <c r="C7" s="28"/>
      <c r="D7" s="28"/>
      <c r="E7" s="28"/>
      <c r="F7" s="28"/>
      <c r="G7" s="28"/>
      <c r="H7" s="28"/>
      <c r="I7" s="28"/>
      <c r="J7" s="27"/>
      <c r="K7" s="30"/>
      <c r="L7" s="30"/>
      <c r="M7" s="30"/>
      <c r="N7" s="30"/>
      <c r="P7" s="30"/>
      <c r="Q7" s="30"/>
      <c r="R7" s="30"/>
      <c r="S7" s="30"/>
      <c r="T7" s="30"/>
      <c r="U7" s="30"/>
      <c r="V7" s="30"/>
      <c r="W7" s="30"/>
      <c r="X7" s="34"/>
      <c r="Y7" s="34"/>
    </row>
    <row r="8" spans="1:25" s="33" customFormat="1" ht="6.95" customHeight="1" x14ac:dyDescent="0.25">
      <c r="A8" s="27" t="s">
        <v>21</v>
      </c>
      <c r="B8" s="27"/>
      <c r="C8" s="27"/>
      <c r="D8" s="27"/>
      <c r="E8" s="27"/>
      <c r="F8" s="27"/>
      <c r="G8" s="27"/>
      <c r="H8" s="27"/>
      <c r="I8" s="27"/>
      <c r="J8" s="27"/>
      <c r="K8" s="32"/>
      <c r="L8" s="32"/>
      <c r="M8" s="32"/>
      <c r="N8" s="32"/>
      <c r="O8" s="32"/>
      <c r="P8" s="32"/>
      <c r="Q8" s="32"/>
      <c r="R8" s="32"/>
      <c r="S8" s="32"/>
      <c r="T8" s="32"/>
      <c r="U8" s="32"/>
      <c r="V8" s="32"/>
      <c r="W8" s="32"/>
    </row>
    <row r="9" spans="1:25" s="33" customFormat="1" ht="6.95" customHeight="1" thickBot="1" x14ac:dyDescent="0.3">
      <c r="A9" s="35" t="s">
        <v>25</v>
      </c>
      <c r="B9" s="29"/>
      <c r="C9" s="29"/>
      <c r="D9" s="29"/>
      <c r="E9" s="29"/>
      <c r="F9" s="29"/>
      <c r="G9" s="29"/>
      <c r="H9" s="29"/>
      <c r="I9" s="29"/>
      <c r="J9" s="29"/>
      <c r="K9" s="32"/>
      <c r="L9" s="32"/>
      <c r="M9" s="32"/>
      <c r="N9" s="32"/>
      <c r="O9" s="32"/>
      <c r="P9" s="32"/>
      <c r="Q9" s="32"/>
      <c r="R9" s="32"/>
      <c r="S9" s="32"/>
      <c r="T9" s="32"/>
      <c r="U9" s="32"/>
      <c r="V9" s="32"/>
      <c r="W9" s="32"/>
    </row>
    <row r="10" spans="1:25" ht="85.5" customHeight="1" thickBot="1" x14ac:dyDescent="0.3">
      <c r="A10" s="82" t="s">
        <v>12</v>
      </c>
      <c r="B10" s="83"/>
      <c r="C10" s="92" t="s">
        <v>11</v>
      </c>
      <c r="D10" s="92"/>
      <c r="E10" s="92"/>
      <c r="F10" s="92"/>
      <c r="G10" s="93"/>
      <c r="H10" s="94" t="s">
        <v>67</v>
      </c>
      <c r="I10" s="95"/>
      <c r="J10" s="96"/>
      <c r="K10" s="1"/>
      <c r="L10" s="1"/>
      <c r="M10" s="1"/>
      <c r="N10" s="1"/>
      <c r="O10" s="1"/>
      <c r="P10" s="1"/>
      <c r="Q10" s="1"/>
      <c r="R10" s="1"/>
      <c r="S10" s="1"/>
      <c r="T10" s="1"/>
      <c r="U10" s="1"/>
      <c r="V10" s="1"/>
      <c r="W10" s="1"/>
      <c r="X10" s="2"/>
      <c r="Y10" s="2"/>
    </row>
    <row r="11" spans="1:25" ht="21.75" thickBot="1" x14ac:dyDescent="0.4">
      <c r="A11" s="10"/>
      <c r="B11" s="10"/>
      <c r="C11" s="10"/>
      <c r="D11" s="10"/>
      <c r="E11" s="10"/>
      <c r="F11" s="10"/>
      <c r="G11" s="10"/>
      <c r="H11" s="10"/>
      <c r="I11" s="10"/>
      <c r="J11" s="10"/>
      <c r="K11" s="5"/>
      <c r="L11" s="5"/>
      <c r="M11" s="5"/>
      <c r="N11" s="5"/>
      <c r="O11" s="1"/>
      <c r="P11" s="1"/>
      <c r="Q11" s="1"/>
      <c r="R11" s="1"/>
      <c r="S11" s="1"/>
      <c r="T11" s="1"/>
      <c r="U11" s="1"/>
      <c r="V11" s="1"/>
      <c r="W11" s="1"/>
      <c r="X11" s="2"/>
      <c r="Y11" s="2"/>
    </row>
    <row r="12" spans="1:25" s="8" customFormat="1" ht="20.100000000000001" customHeight="1" thickBot="1" x14ac:dyDescent="0.3">
      <c r="A12" s="82" t="s">
        <v>17</v>
      </c>
      <c r="B12" s="84"/>
      <c r="C12" s="84"/>
      <c r="D12" s="84"/>
      <c r="E12" s="84"/>
      <c r="F12" s="84"/>
      <c r="G12" s="84"/>
      <c r="H12" s="84"/>
      <c r="I12" s="84"/>
      <c r="J12" s="83"/>
      <c r="K12" s="6"/>
      <c r="L12" s="6"/>
      <c r="M12" s="6"/>
      <c r="N12" s="6"/>
      <c r="O12" s="6"/>
      <c r="P12" s="6"/>
      <c r="Q12" s="6"/>
      <c r="R12" s="6"/>
      <c r="S12" s="6"/>
      <c r="T12" s="6"/>
      <c r="U12" s="6"/>
      <c r="V12" s="6"/>
      <c r="W12" s="6"/>
      <c r="X12" s="7"/>
      <c r="Y12" s="7"/>
    </row>
    <row r="13" spans="1:25" ht="30" customHeight="1" thickBot="1" x14ac:dyDescent="0.3">
      <c r="A13" s="102" t="s">
        <v>18</v>
      </c>
      <c r="B13" s="103"/>
      <c r="C13" s="103"/>
      <c r="D13" s="103"/>
      <c r="E13" s="103"/>
      <c r="F13" s="103"/>
      <c r="G13" s="104"/>
      <c r="H13" s="82" t="s">
        <v>19</v>
      </c>
      <c r="I13" s="84"/>
      <c r="J13" s="83"/>
      <c r="K13" s="1"/>
      <c r="L13" s="1"/>
      <c r="M13" s="1"/>
      <c r="N13" s="1"/>
      <c r="O13" s="1"/>
      <c r="P13" s="1"/>
      <c r="Q13" s="1"/>
      <c r="R13" s="1"/>
      <c r="S13" s="1"/>
      <c r="T13" s="1"/>
      <c r="U13" s="1"/>
      <c r="V13" s="1"/>
      <c r="W13" s="1"/>
      <c r="X13" s="2"/>
      <c r="Y13" s="2"/>
    </row>
    <row r="14" spans="1:25" ht="45" customHeight="1" thickBot="1" x14ac:dyDescent="0.3">
      <c r="A14" s="100" t="s">
        <v>7</v>
      </c>
      <c r="B14" s="101"/>
      <c r="C14" s="108"/>
      <c r="D14" s="107"/>
      <c r="E14" s="108"/>
      <c r="F14" s="106"/>
      <c r="G14" s="107"/>
      <c r="H14" s="11" t="s">
        <v>10</v>
      </c>
      <c r="I14" s="112"/>
      <c r="J14" s="112"/>
      <c r="K14" s="1"/>
      <c r="L14" s="1"/>
      <c r="M14" s="1"/>
      <c r="N14" s="1"/>
      <c r="O14" s="1"/>
      <c r="P14" s="1"/>
      <c r="Q14" s="1"/>
      <c r="R14" s="1"/>
      <c r="S14" s="1"/>
      <c r="T14" s="1"/>
      <c r="U14" s="1"/>
      <c r="V14" s="1"/>
      <c r="W14" s="1"/>
      <c r="X14" s="2"/>
      <c r="Y14" s="2"/>
    </row>
    <row r="15" spans="1:25" ht="45" customHeight="1" thickBot="1" x14ac:dyDescent="0.3">
      <c r="A15" s="100" t="s">
        <v>22</v>
      </c>
      <c r="B15" s="101"/>
      <c r="C15" s="105"/>
      <c r="D15" s="106"/>
      <c r="E15" s="106"/>
      <c r="F15" s="106"/>
      <c r="G15" s="107"/>
      <c r="H15" s="11" t="s">
        <v>69</v>
      </c>
      <c r="I15" s="112"/>
      <c r="J15" s="112"/>
      <c r="K15" s="1"/>
      <c r="L15" s="1"/>
      <c r="M15" s="1"/>
      <c r="N15" s="1"/>
      <c r="O15" s="1"/>
      <c r="P15" s="1"/>
      <c r="Q15" s="1"/>
      <c r="R15" s="1"/>
      <c r="S15" s="1"/>
      <c r="T15" s="1"/>
      <c r="U15" s="1"/>
      <c r="V15" s="1"/>
      <c r="W15" s="1"/>
      <c r="X15" s="2"/>
      <c r="Y15" s="2"/>
    </row>
    <row r="16" spans="1:25" ht="45" customHeight="1" thickBot="1" x14ac:dyDescent="0.3">
      <c r="A16" s="100" t="s">
        <v>3</v>
      </c>
      <c r="B16" s="101"/>
      <c r="C16" s="109"/>
      <c r="D16" s="110"/>
      <c r="E16" s="110"/>
      <c r="F16" s="111"/>
      <c r="G16" s="39"/>
      <c r="H16" s="11" t="s">
        <v>1</v>
      </c>
      <c r="I16" s="112"/>
      <c r="J16" s="112"/>
      <c r="K16" s="1"/>
      <c r="L16" s="1"/>
      <c r="M16" s="1"/>
      <c r="N16" s="1"/>
      <c r="O16" s="1"/>
      <c r="P16" s="1"/>
      <c r="Q16" s="1"/>
      <c r="R16" s="1"/>
      <c r="S16" s="1"/>
      <c r="T16" s="1"/>
      <c r="U16" s="1"/>
      <c r="V16" s="1"/>
      <c r="W16" s="1"/>
      <c r="X16" s="2"/>
      <c r="Y16" s="2"/>
    </row>
    <row r="17" spans="1:25" ht="45" customHeight="1" thickBot="1" x14ac:dyDescent="0.3">
      <c r="A17" s="113" t="s">
        <v>4</v>
      </c>
      <c r="B17" s="114"/>
      <c r="C17" s="26"/>
      <c r="D17" s="108"/>
      <c r="E17" s="106"/>
      <c r="F17" s="106"/>
      <c r="G17" s="107"/>
      <c r="H17" s="20" t="s">
        <v>26</v>
      </c>
      <c r="I17" s="112"/>
      <c r="J17" s="112"/>
      <c r="K17" s="1"/>
      <c r="L17" s="1"/>
      <c r="M17" s="1"/>
      <c r="N17" s="1"/>
      <c r="O17" s="1"/>
      <c r="P17" s="1"/>
      <c r="Q17" s="1"/>
      <c r="R17" s="1"/>
      <c r="S17" s="1"/>
      <c r="T17" s="1"/>
      <c r="U17" s="1"/>
      <c r="V17" s="1"/>
      <c r="W17" s="1"/>
      <c r="X17" s="2"/>
      <c r="Y17" s="2"/>
    </row>
    <row r="18" spans="1:25" ht="21.75" thickBot="1" x14ac:dyDescent="0.4">
      <c r="A18" s="36"/>
      <c r="B18" s="36"/>
      <c r="C18" s="36"/>
      <c r="D18" s="36"/>
      <c r="E18" s="36"/>
      <c r="F18" s="36"/>
      <c r="G18" s="36"/>
      <c r="H18" s="36"/>
      <c r="I18" s="37"/>
      <c r="J18" s="36"/>
      <c r="K18" s="1"/>
      <c r="L18" s="1"/>
      <c r="M18" s="1"/>
      <c r="N18" s="1"/>
      <c r="O18" s="1"/>
      <c r="P18" s="1"/>
      <c r="Q18" s="1"/>
      <c r="R18" s="1"/>
      <c r="S18" s="1"/>
      <c r="T18" s="1"/>
      <c r="U18" s="1"/>
      <c r="V18" s="1"/>
      <c r="W18" s="1"/>
      <c r="X18" s="2"/>
      <c r="Y18" s="2"/>
    </row>
    <row r="19" spans="1:25" s="8" customFormat="1" ht="48" customHeight="1" thickBot="1" x14ac:dyDescent="0.3">
      <c r="A19" s="98" t="s">
        <v>70</v>
      </c>
      <c r="B19" s="99"/>
      <c r="C19" s="99"/>
      <c r="D19" s="99"/>
      <c r="E19" s="99"/>
      <c r="F19" s="99"/>
      <c r="G19" s="99"/>
      <c r="H19" s="99"/>
      <c r="I19" s="99"/>
      <c r="J19" s="76"/>
      <c r="K19" s="6"/>
      <c r="L19" s="6"/>
      <c r="M19" s="6"/>
      <c r="N19" s="6"/>
      <c r="O19" s="6"/>
      <c r="P19" s="6"/>
      <c r="Q19" s="6"/>
      <c r="R19" s="6"/>
      <c r="S19" s="6"/>
      <c r="T19" s="6"/>
      <c r="U19" s="6"/>
      <c r="V19" s="6"/>
      <c r="W19" s="6"/>
      <c r="X19" s="7"/>
      <c r="Y19" s="7"/>
    </row>
    <row r="20" spans="1:25" s="8" customFormat="1" ht="61.5" thickBot="1" x14ac:dyDescent="0.3">
      <c r="A20" s="22" t="s">
        <v>8</v>
      </c>
      <c r="B20" s="17" t="s">
        <v>23</v>
      </c>
      <c r="C20" s="17" t="s">
        <v>68</v>
      </c>
      <c r="D20" s="21" t="s">
        <v>62</v>
      </c>
      <c r="E20" s="17" t="s">
        <v>27</v>
      </c>
      <c r="F20" s="17" t="s">
        <v>15</v>
      </c>
      <c r="G20" s="17" t="s">
        <v>16</v>
      </c>
      <c r="H20" s="17" t="s">
        <v>24</v>
      </c>
      <c r="I20" s="17" t="s">
        <v>9</v>
      </c>
      <c r="J20" s="17" t="s">
        <v>20</v>
      </c>
      <c r="K20" s="9"/>
      <c r="L20" s="9"/>
      <c r="M20" s="9"/>
      <c r="N20" s="9"/>
      <c r="O20" s="9"/>
      <c r="P20" s="9"/>
      <c r="Q20" s="9"/>
      <c r="R20" s="9"/>
      <c r="S20" s="9"/>
      <c r="T20" s="9"/>
      <c r="U20" s="9"/>
      <c r="V20" s="9"/>
      <c r="W20" s="6"/>
      <c r="X20" s="7"/>
      <c r="Y20" s="7"/>
    </row>
    <row r="21" spans="1:25" ht="39.950000000000003" customHeight="1" x14ac:dyDescent="0.3">
      <c r="A21" s="23">
        <v>1</v>
      </c>
      <c r="B21" s="24"/>
      <c r="C21" s="15" t="s">
        <v>29</v>
      </c>
      <c r="D21" s="44" t="s">
        <v>29</v>
      </c>
      <c r="E21" s="15" t="s">
        <v>29</v>
      </c>
      <c r="F21" s="15" t="s">
        <v>29</v>
      </c>
      <c r="G21" s="15" t="s">
        <v>29</v>
      </c>
      <c r="H21" s="15"/>
      <c r="I21" s="15"/>
      <c r="J21" s="15"/>
      <c r="K21" s="1"/>
      <c r="L21" s="1"/>
      <c r="M21" s="1"/>
      <c r="N21" s="1"/>
      <c r="O21" s="1"/>
      <c r="P21" s="1"/>
      <c r="Q21" s="1"/>
      <c r="R21" s="1"/>
      <c r="S21" s="1"/>
      <c r="T21" s="1"/>
      <c r="U21" s="1"/>
      <c r="V21" s="1"/>
      <c r="W21" s="1"/>
      <c r="X21" s="2"/>
      <c r="Y21" s="2"/>
    </row>
    <row r="22" spans="1:25" ht="39.950000000000003" customHeight="1" x14ac:dyDescent="0.3">
      <c r="A22" s="23">
        <v>2</v>
      </c>
      <c r="B22" s="25"/>
      <c r="C22" s="16"/>
      <c r="D22" s="44"/>
      <c r="E22" s="15"/>
      <c r="F22" s="15"/>
      <c r="G22" s="15"/>
      <c r="H22" s="15"/>
      <c r="I22" s="16"/>
      <c r="J22" s="16"/>
      <c r="K22" s="1"/>
      <c r="L22" s="1"/>
      <c r="M22" s="1"/>
      <c r="N22" s="1"/>
      <c r="O22" s="1"/>
      <c r="P22" s="1"/>
      <c r="Q22" s="1"/>
      <c r="R22" s="1"/>
      <c r="S22" s="1"/>
      <c r="T22" s="1"/>
      <c r="U22" s="1"/>
      <c r="V22" s="1"/>
      <c r="W22" s="1"/>
      <c r="X22" s="2"/>
      <c r="Y22" s="2"/>
    </row>
    <row r="23" spans="1:25" ht="39.950000000000003" customHeight="1" x14ac:dyDescent="0.3">
      <c r="A23" s="23">
        <v>3</v>
      </c>
      <c r="B23" s="25"/>
      <c r="C23" s="16"/>
      <c r="D23" s="44"/>
      <c r="E23" s="15"/>
      <c r="F23" s="15"/>
      <c r="G23" s="15"/>
      <c r="H23" s="15"/>
      <c r="I23" s="16"/>
      <c r="J23" s="16"/>
      <c r="K23" s="1"/>
      <c r="L23" s="1"/>
      <c r="M23" s="1"/>
      <c r="N23" s="1"/>
      <c r="O23" s="1"/>
      <c r="P23" s="1"/>
      <c r="Q23" s="1"/>
      <c r="R23" s="1"/>
      <c r="S23" s="1"/>
      <c r="T23" s="1"/>
      <c r="U23" s="1"/>
      <c r="V23" s="1"/>
      <c r="W23" s="1"/>
      <c r="X23" s="2"/>
      <c r="Y23" s="2"/>
    </row>
    <row r="24" spans="1:25" ht="39.950000000000003" customHeight="1" x14ac:dyDescent="0.3">
      <c r="A24" s="23">
        <v>4</v>
      </c>
      <c r="B24" s="25"/>
      <c r="C24" s="16"/>
      <c r="D24" s="44"/>
      <c r="E24" s="15"/>
      <c r="F24" s="15"/>
      <c r="G24" s="15"/>
      <c r="H24" s="15"/>
      <c r="I24" s="16"/>
      <c r="J24" s="16"/>
      <c r="K24" s="1"/>
      <c r="L24" s="1"/>
      <c r="M24" s="1"/>
      <c r="N24" s="1"/>
      <c r="O24" s="1"/>
      <c r="P24" s="1"/>
      <c r="Q24" s="1"/>
      <c r="R24" s="1"/>
      <c r="S24" s="1"/>
      <c r="T24" s="1"/>
      <c r="U24" s="1"/>
      <c r="V24" s="1"/>
      <c r="W24" s="1"/>
      <c r="X24" s="2"/>
      <c r="Y24" s="2"/>
    </row>
    <row r="25" spans="1:25" ht="39.950000000000003" customHeight="1" x14ac:dyDescent="0.3">
      <c r="A25" s="23">
        <v>5</v>
      </c>
      <c r="B25" s="25"/>
      <c r="C25" s="16"/>
      <c r="D25" s="44"/>
      <c r="E25" s="15"/>
      <c r="F25" s="15"/>
      <c r="G25" s="15"/>
      <c r="H25" s="15"/>
      <c r="I25" s="16"/>
      <c r="J25" s="16"/>
      <c r="K25" s="1"/>
      <c r="L25" s="1"/>
      <c r="M25" s="1"/>
      <c r="N25" s="1"/>
      <c r="O25" s="1"/>
      <c r="P25" s="1"/>
      <c r="Q25" s="1"/>
      <c r="R25" s="1"/>
      <c r="S25" s="1"/>
      <c r="T25" s="1"/>
      <c r="U25" s="1"/>
      <c r="V25" s="1"/>
      <c r="W25" s="1"/>
      <c r="X25" s="2"/>
      <c r="Y25" s="2"/>
    </row>
    <row r="26" spans="1:25" ht="39.950000000000003" customHeight="1" x14ac:dyDescent="0.3">
      <c r="A26" s="23">
        <v>6</v>
      </c>
      <c r="B26" s="25"/>
      <c r="C26" s="16"/>
      <c r="D26" s="44"/>
      <c r="E26" s="15"/>
      <c r="F26" s="15"/>
      <c r="G26" s="15"/>
      <c r="H26" s="15"/>
      <c r="I26" s="16"/>
      <c r="J26" s="16"/>
    </row>
    <row r="27" spans="1:25" ht="39.950000000000003" customHeight="1" x14ac:dyDescent="0.3">
      <c r="A27" s="23">
        <v>7</v>
      </c>
      <c r="B27" s="25"/>
      <c r="C27" s="16"/>
      <c r="D27" s="44"/>
      <c r="E27" s="15"/>
      <c r="F27" s="15"/>
      <c r="G27" s="15"/>
      <c r="H27" s="15"/>
      <c r="I27" s="16"/>
      <c r="J27" s="16"/>
    </row>
    <row r="28" spans="1:25" ht="39.950000000000003" customHeight="1" x14ac:dyDescent="0.3">
      <c r="A28" s="23">
        <v>8</v>
      </c>
      <c r="B28" s="25"/>
      <c r="C28" s="16"/>
      <c r="D28" s="44"/>
      <c r="E28" s="15"/>
      <c r="F28" s="15"/>
      <c r="G28" s="15"/>
      <c r="H28" s="15"/>
      <c r="I28" s="16"/>
      <c r="J28" s="16"/>
    </row>
    <row r="29" spans="1:25" ht="39.950000000000003" customHeight="1" x14ac:dyDescent="0.3">
      <c r="A29" s="23">
        <v>9</v>
      </c>
      <c r="B29" s="25"/>
      <c r="C29" s="16"/>
      <c r="D29" s="44"/>
      <c r="E29" s="15"/>
      <c r="F29" s="15"/>
      <c r="G29" s="15"/>
      <c r="H29" s="15"/>
      <c r="I29" s="16"/>
      <c r="J29" s="16"/>
    </row>
    <row r="30" spans="1:25" ht="39.950000000000003" customHeight="1" x14ac:dyDescent="0.3">
      <c r="A30" s="23">
        <v>10</v>
      </c>
      <c r="B30" s="25"/>
      <c r="C30" s="16"/>
      <c r="D30" s="44"/>
      <c r="E30" s="15"/>
      <c r="F30" s="15"/>
      <c r="G30" s="15"/>
      <c r="H30" s="15"/>
      <c r="I30" s="16"/>
      <c r="J30" s="16"/>
    </row>
    <row r="31" spans="1:25" ht="39.950000000000003" customHeight="1" x14ac:dyDescent="0.3">
      <c r="A31" s="23">
        <v>11</v>
      </c>
      <c r="B31" s="25"/>
      <c r="C31" s="16"/>
      <c r="D31" s="44"/>
      <c r="E31" s="15"/>
      <c r="F31" s="15"/>
      <c r="G31" s="15"/>
      <c r="H31" s="15"/>
      <c r="I31" s="16"/>
      <c r="J31" s="16"/>
    </row>
    <row r="32" spans="1:25" ht="39.950000000000003" customHeight="1" x14ac:dyDescent="0.3">
      <c r="A32" s="23">
        <v>12</v>
      </c>
      <c r="B32" s="25"/>
      <c r="C32" s="16"/>
      <c r="D32" s="44"/>
      <c r="E32" s="15"/>
      <c r="F32" s="15"/>
      <c r="G32" s="15"/>
      <c r="H32" s="15"/>
      <c r="I32" s="16"/>
      <c r="J32" s="16"/>
    </row>
    <row r="33" spans="1:10" ht="39.950000000000003" customHeight="1" x14ac:dyDescent="0.3">
      <c r="A33" s="23">
        <v>13</v>
      </c>
      <c r="B33" s="25"/>
      <c r="C33" s="16"/>
      <c r="D33" s="44"/>
      <c r="E33" s="15"/>
      <c r="F33" s="15"/>
      <c r="G33" s="15"/>
      <c r="H33" s="15"/>
      <c r="I33" s="16"/>
      <c r="J33" s="16"/>
    </row>
    <row r="34" spans="1:10" ht="39.950000000000003" customHeight="1" x14ac:dyDescent="0.3">
      <c r="A34" s="23">
        <v>14</v>
      </c>
      <c r="B34" s="25"/>
      <c r="C34" s="16"/>
      <c r="D34" s="44"/>
      <c r="E34" s="15"/>
      <c r="F34" s="15"/>
      <c r="G34" s="15"/>
      <c r="H34" s="15"/>
      <c r="I34" s="16"/>
      <c r="J34" s="16"/>
    </row>
    <row r="35" spans="1:10" ht="39.75" customHeight="1" x14ac:dyDescent="0.3">
      <c r="A35" s="23">
        <v>15</v>
      </c>
      <c r="B35" s="25"/>
      <c r="C35" s="16"/>
      <c r="D35" s="44"/>
      <c r="E35" s="15"/>
      <c r="F35" s="15"/>
      <c r="G35" s="15"/>
      <c r="H35" s="15"/>
      <c r="I35" s="16"/>
      <c r="J35" s="16"/>
    </row>
    <row r="36" spans="1:10" ht="39.950000000000003" customHeight="1" x14ac:dyDescent="0.3">
      <c r="A36" s="23">
        <v>16</v>
      </c>
      <c r="B36" s="25"/>
      <c r="C36" s="16"/>
      <c r="D36" s="44"/>
      <c r="E36" s="15"/>
      <c r="F36" s="15"/>
      <c r="G36" s="15"/>
      <c r="H36" s="15"/>
      <c r="I36" s="16"/>
      <c r="J36" s="16"/>
    </row>
    <row r="37" spans="1:10" ht="39.950000000000003" customHeight="1" x14ac:dyDescent="0.3">
      <c r="A37" s="23">
        <v>17</v>
      </c>
      <c r="B37" s="25"/>
      <c r="C37" s="16"/>
      <c r="D37" s="44"/>
      <c r="E37" s="15"/>
      <c r="F37" s="15"/>
      <c r="G37" s="15"/>
      <c r="H37" s="15"/>
      <c r="I37" s="16"/>
      <c r="J37" s="16"/>
    </row>
    <row r="38" spans="1:10" ht="39.950000000000003" customHeight="1" x14ac:dyDescent="0.3">
      <c r="A38" s="23">
        <v>18</v>
      </c>
      <c r="B38" s="25"/>
      <c r="C38" s="16"/>
      <c r="D38" s="44"/>
      <c r="E38" s="15"/>
      <c r="F38" s="15"/>
      <c r="G38" s="15"/>
      <c r="H38" s="15"/>
      <c r="I38" s="16"/>
      <c r="J38" s="16"/>
    </row>
    <row r="39" spans="1:10" ht="39.950000000000003" customHeight="1" x14ac:dyDescent="0.3">
      <c r="A39" s="23">
        <v>19</v>
      </c>
      <c r="B39" s="25"/>
      <c r="C39" s="16"/>
      <c r="D39" s="44"/>
      <c r="E39" s="15"/>
      <c r="F39" s="15"/>
      <c r="G39" s="15"/>
      <c r="H39" s="15"/>
      <c r="I39" s="16"/>
      <c r="J39" s="16"/>
    </row>
    <row r="40" spans="1:10" ht="39.950000000000003" customHeight="1" x14ac:dyDescent="0.3">
      <c r="A40" s="23">
        <v>20</v>
      </c>
      <c r="B40" s="25"/>
      <c r="C40" s="16"/>
      <c r="D40" s="44"/>
      <c r="E40" s="15"/>
      <c r="F40" s="15"/>
      <c r="G40" s="15"/>
      <c r="H40" s="15"/>
      <c r="I40" s="16"/>
      <c r="J40" s="16"/>
    </row>
    <row r="41" spans="1:10" ht="39.950000000000003" customHeight="1" x14ac:dyDescent="0.3">
      <c r="A41" s="23">
        <v>21</v>
      </c>
      <c r="B41" s="25"/>
      <c r="C41" s="16"/>
      <c r="D41" s="44"/>
      <c r="E41" s="15"/>
      <c r="F41" s="15"/>
      <c r="G41" s="15"/>
      <c r="H41" s="15"/>
      <c r="I41" s="16"/>
      <c r="J41" s="16"/>
    </row>
    <row r="42" spans="1:10" ht="39.950000000000003" customHeight="1" x14ac:dyDescent="0.3">
      <c r="A42" s="23">
        <v>22</v>
      </c>
      <c r="B42" s="25"/>
      <c r="C42" s="16"/>
      <c r="D42" s="44"/>
      <c r="E42" s="15"/>
      <c r="F42" s="15"/>
      <c r="G42" s="15"/>
      <c r="H42" s="15"/>
      <c r="I42" s="16"/>
      <c r="J42" s="16"/>
    </row>
    <row r="43" spans="1:10" ht="39.950000000000003" customHeight="1" x14ac:dyDescent="0.3">
      <c r="A43" s="23">
        <v>23</v>
      </c>
      <c r="B43" s="25"/>
      <c r="C43" s="16"/>
      <c r="D43" s="44"/>
      <c r="E43" s="15"/>
      <c r="F43" s="15"/>
      <c r="G43" s="15"/>
      <c r="H43" s="15"/>
      <c r="I43" s="16"/>
      <c r="J43" s="16"/>
    </row>
    <row r="44" spans="1:10" ht="39.950000000000003" customHeight="1" x14ac:dyDescent="0.3">
      <c r="A44" s="23">
        <v>24</v>
      </c>
      <c r="B44" s="25"/>
      <c r="C44" s="16"/>
      <c r="D44" s="44"/>
      <c r="E44" s="15"/>
      <c r="F44" s="15"/>
      <c r="G44" s="15"/>
      <c r="H44" s="15"/>
      <c r="I44" s="16"/>
      <c r="J44" s="16"/>
    </row>
    <row r="45" spans="1:10" ht="39.950000000000003" customHeight="1" x14ac:dyDescent="0.3">
      <c r="A45" s="23">
        <v>25</v>
      </c>
      <c r="B45" s="25"/>
      <c r="C45" s="16"/>
      <c r="D45" s="44"/>
      <c r="E45" s="15"/>
      <c r="F45" s="15"/>
      <c r="G45" s="15"/>
      <c r="H45" s="15"/>
      <c r="I45" s="16"/>
      <c r="J45" s="16"/>
    </row>
    <row r="46" spans="1:10" ht="39.950000000000003" customHeight="1" x14ac:dyDescent="0.3">
      <c r="A46" s="23">
        <v>26</v>
      </c>
      <c r="B46" s="25"/>
      <c r="C46" s="16"/>
      <c r="D46" s="44"/>
      <c r="E46" s="15"/>
      <c r="F46" s="15"/>
      <c r="G46" s="15"/>
      <c r="H46" s="15"/>
      <c r="I46" s="16"/>
      <c r="J46" s="16"/>
    </row>
    <row r="47" spans="1:10" ht="39.950000000000003" customHeight="1" x14ac:dyDescent="0.3">
      <c r="A47" s="23">
        <v>27</v>
      </c>
      <c r="B47" s="25"/>
      <c r="C47" s="16"/>
      <c r="D47" s="44"/>
      <c r="E47" s="15"/>
      <c r="F47" s="15"/>
      <c r="G47" s="15"/>
      <c r="H47" s="15"/>
      <c r="I47" s="16"/>
      <c r="J47" s="16"/>
    </row>
    <row r="48" spans="1:10" ht="39.950000000000003" customHeight="1" x14ac:dyDescent="0.3">
      <c r="A48" s="23">
        <v>28</v>
      </c>
      <c r="B48" s="25"/>
      <c r="C48" s="16"/>
      <c r="D48" s="44"/>
      <c r="E48" s="15"/>
      <c r="F48" s="15"/>
      <c r="G48" s="15"/>
      <c r="H48" s="15"/>
      <c r="I48" s="16"/>
      <c r="J48" s="16"/>
    </row>
    <row r="49" spans="1:10" ht="39.950000000000003" customHeight="1" x14ac:dyDescent="0.3">
      <c r="A49" s="23">
        <v>29</v>
      </c>
      <c r="B49" s="25"/>
      <c r="C49" s="16"/>
      <c r="D49" s="44"/>
      <c r="E49" s="15"/>
      <c r="F49" s="15"/>
      <c r="G49" s="15"/>
      <c r="H49" s="15"/>
      <c r="I49" s="16"/>
      <c r="J49" s="16"/>
    </row>
    <row r="50" spans="1:10" ht="39.950000000000003" customHeight="1" x14ac:dyDescent="0.3">
      <c r="A50" s="23">
        <v>30</v>
      </c>
      <c r="B50" s="25"/>
      <c r="C50" s="16"/>
      <c r="D50" s="44"/>
      <c r="E50" s="15"/>
      <c r="F50" s="15"/>
      <c r="G50" s="15"/>
      <c r="H50" s="15"/>
      <c r="I50" s="16"/>
      <c r="J50" s="16"/>
    </row>
    <row r="51" spans="1:10" ht="39.950000000000003" customHeight="1" x14ac:dyDescent="0.3">
      <c r="A51" s="23">
        <v>31</v>
      </c>
      <c r="B51" s="25"/>
      <c r="C51" s="16"/>
      <c r="D51" s="44"/>
      <c r="E51" s="15"/>
      <c r="F51" s="15"/>
      <c r="G51" s="15"/>
      <c r="H51" s="15"/>
      <c r="I51" s="16"/>
      <c r="J51" s="16"/>
    </row>
    <row r="52" spans="1:10" ht="39.950000000000003" customHeight="1" x14ac:dyDescent="0.3">
      <c r="A52" s="23">
        <v>32</v>
      </c>
      <c r="B52" s="25"/>
      <c r="C52" s="16"/>
      <c r="D52" s="44"/>
      <c r="E52" s="15"/>
      <c r="F52" s="15"/>
      <c r="G52" s="15"/>
      <c r="H52" s="15"/>
      <c r="I52" s="16"/>
      <c r="J52" s="16"/>
    </row>
    <row r="53" spans="1:10" ht="39.950000000000003" customHeight="1" x14ac:dyDescent="0.3">
      <c r="A53" s="23">
        <v>33</v>
      </c>
      <c r="B53" s="25"/>
      <c r="C53" s="16"/>
      <c r="D53" s="44"/>
      <c r="E53" s="15"/>
      <c r="F53" s="15"/>
      <c r="G53" s="15"/>
      <c r="H53" s="15"/>
      <c r="I53" s="16"/>
      <c r="J53" s="16"/>
    </row>
    <row r="54" spans="1:10" ht="39.950000000000003" customHeight="1" x14ac:dyDescent="0.3">
      <c r="A54" s="23">
        <v>34</v>
      </c>
      <c r="B54" s="25"/>
      <c r="C54" s="16"/>
      <c r="D54" s="44"/>
      <c r="E54" s="15"/>
      <c r="F54" s="15"/>
      <c r="G54" s="15"/>
      <c r="H54" s="15"/>
      <c r="I54" s="16"/>
      <c r="J54" s="16"/>
    </row>
    <row r="55" spans="1:10" ht="39.950000000000003" customHeight="1" x14ac:dyDescent="0.3">
      <c r="A55" s="23">
        <v>35</v>
      </c>
      <c r="B55" s="25"/>
      <c r="C55" s="16"/>
      <c r="D55" s="44"/>
      <c r="E55" s="15"/>
      <c r="F55" s="15"/>
      <c r="G55" s="15"/>
      <c r="H55" s="15"/>
      <c r="I55" s="16"/>
      <c r="J55" s="16"/>
    </row>
    <row r="56" spans="1:10" ht="39.950000000000003" customHeight="1" x14ac:dyDescent="0.3">
      <c r="A56" s="23">
        <v>36</v>
      </c>
      <c r="B56" s="25"/>
      <c r="C56" s="16"/>
      <c r="D56" s="44"/>
      <c r="E56" s="15"/>
      <c r="F56" s="15"/>
      <c r="G56" s="15"/>
      <c r="H56" s="15"/>
      <c r="I56" s="16"/>
      <c r="J56" s="16"/>
    </row>
    <row r="57" spans="1:10" ht="39.950000000000003" customHeight="1" x14ac:dyDescent="0.3">
      <c r="A57" s="23">
        <v>37</v>
      </c>
      <c r="B57" s="25"/>
      <c r="C57" s="16"/>
      <c r="D57" s="44"/>
      <c r="E57" s="15"/>
      <c r="F57" s="15"/>
      <c r="G57" s="15"/>
      <c r="H57" s="15"/>
      <c r="I57" s="16"/>
      <c r="J57" s="16"/>
    </row>
    <row r="58" spans="1:10" ht="39.950000000000003" customHeight="1" x14ac:dyDescent="0.3">
      <c r="A58" s="23">
        <v>38</v>
      </c>
      <c r="B58" s="25"/>
      <c r="C58" s="16"/>
      <c r="D58" s="44"/>
      <c r="E58" s="15"/>
      <c r="F58" s="15"/>
      <c r="G58" s="15"/>
      <c r="H58" s="15"/>
      <c r="I58" s="16"/>
      <c r="J58" s="16"/>
    </row>
    <row r="59" spans="1:10" ht="39.950000000000003" customHeight="1" x14ac:dyDescent="0.3">
      <c r="A59" s="23">
        <v>39</v>
      </c>
      <c r="B59" s="25"/>
      <c r="C59" s="16"/>
      <c r="D59" s="44"/>
      <c r="E59" s="15"/>
      <c r="F59" s="15"/>
      <c r="G59" s="15"/>
      <c r="H59" s="15"/>
      <c r="I59" s="16"/>
      <c r="J59" s="16"/>
    </row>
    <row r="60" spans="1:10" ht="39.950000000000003" customHeight="1" x14ac:dyDescent="0.3">
      <c r="A60" s="23">
        <v>40</v>
      </c>
      <c r="B60" s="25"/>
      <c r="C60" s="16"/>
      <c r="D60" s="44"/>
      <c r="E60" s="15"/>
      <c r="F60" s="15"/>
      <c r="G60" s="15"/>
      <c r="H60" s="15"/>
      <c r="I60" s="16"/>
      <c r="J60" s="16"/>
    </row>
    <row r="61" spans="1:10" ht="39.950000000000003" customHeight="1" x14ac:dyDescent="0.3">
      <c r="A61" s="23">
        <v>41</v>
      </c>
      <c r="B61" s="25"/>
      <c r="C61" s="16"/>
      <c r="D61" s="44"/>
      <c r="E61" s="15"/>
      <c r="F61" s="15"/>
      <c r="G61" s="15"/>
      <c r="H61" s="15"/>
      <c r="I61" s="16"/>
      <c r="J61" s="16"/>
    </row>
    <row r="62" spans="1:10" ht="39.950000000000003" customHeight="1" x14ac:dyDescent="0.3">
      <c r="A62" s="23">
        <v>42</v>
      </c>
      <c r="B62" s="25"/>
      <c r="C62" s="16"/>
      <c r="D62" s="44"/>
      <c r="E62" s="15"/>
      <c r="F62" s="15"/>
      <c r="G62" s="15"/>
      <c r="H62" s="15"/>
      <c r="I62" s="16"/>
      <c r="J62" s="16"/>
    </row>
    <row r="63" spans="1:10" ht="39.950000000000003" customHeight="1" x14ac:dyDescent="0.3">
      <c r="A63" s="23">
        <v>43</v>
      </c>
      <c r="B63" s="25"/>
      <c r="C63" s="16"/>
      <c r="D63" s="44"/>
      <c r="E63" s="15"/>
      <c r="F63" s="15"/>
      <c r="G63" s="15"/>
      <c r="H63" s="15"/>
      <c r="I63" s="16"/>
      <c r="J63" s="16"/>
    </row>
    <row r="64" spans="1:10" ht="39.950000000000003" customHeight="1" x14ac:dyDescent="0.3">
      <c r="A64" s="23">
        <v>44</v>
      </c>
      <c r="B64" s="25"/>
      <c r="C64" s="16"/>
      <c r="D64" s="44"/>
      <c r="E64" s="15"/>
      <c r="F64" s="15"/>
      <c r="G64" s="15"/>
      <c r="H64" s="15"/>
      <c r="I64" s="16"/>
      <c r="J64" s="16"/>
    </row>
    <row r="65" spans="1:10" ht="39.950000000000003" customHeight="1" x14ac:dyDescent="0.3">
      <c r="A65" s="23">
        <v>45</v>
      </c>
      <c r="B65" s="25"/>
      <c r="C65" s="16"/>
      <c r="D65" s="44"/>
      <c r="E65" s="15"/>
      <c r="F65" s="15"/>
      <c r="G65" s="15"/>
      <c r="H65" s="15"/>
      <c r="I65" s="16"/>
      <c r="J65" s="16"/>
    </row>
    <row r="66" spans="1:10" ht="39.950000000000003" customHeight="1" x14ac:dyDescent="0.3">
      <c r="A66" s="23">
        <v>46</v>
      </c>
      <c r="B66" s="25"/>
      <c r="C66" s="16"/>
      <c r="D66" s="44"/>
      <c r="E66" s="15"/>
      <c r="F66" s="15"/>
      <c r="G66" s="15"/>
      <c r="H66" s="15"/>
      <c r="I66" s="16"/>
      <c r="J66" s="16"/>
    </row>
    <row r="67" spans="1:10" ht="39.950000000000003" customHeight="1" x14ac:dyDescent="0.3">
      <c r="A67" s="23">
        <v>47</v>
      </c>
      <c r="B67" s="25"/>
      <c r="C67" s="16"/>
      <c r="D67" s="44"/>
      <c r="E67" s="15"/>
      <c r="F67" s="15"/>
      <c r="G67" s="15"/>
      <c r="H67" s="15"/>
      <c r="I67" s="16"/>
      <c r="J67" s="16"/>
    </row>
    <row r="68" spans="1:10" ht="39.950000000000003" customHeight="1" x14ac:dyDescent="0.3">
      <c r="A68" s="23">
        <v>48</v>
      </c>
      <c r="B68" s="25"/>
      <c r="C68" s="16"/>
      <c r="D68" s="44"/>
      <c r="E68" s="15"/>
      <c r="F68" s="15"/>
      <c r="G68" s="15"/>
      <c r="H68" s="15"/>
      <c r="I68" s="16"/>
      <c r="J68" s="16"/>
    </row>
    <row r="69" spans="1:10" ht="39.950000000000003" customHeight="1" x14ac:dyDescent="0.3">
      <c r="A69" s="23">
        <v>49</v>
      </c>
      <c r="B69" s="25"/>
      <c r="C69" s="16"/>
      <c r="D69" s="44"/>
      <c r="E69" s="15"/>
      <c r="F69" s="15"/>
      <c r="G69" s="15"/>
      <c r="H69" s="15"/>
      <c r="I69" s="16"/>
      <c r="J69" s="16"/>
    </row>
    <row r="70" spans="1:10" ht="39.950000000000003" customHeight="1" x14ac:dyDescent="0.3">
      <c r="A70" s="23">
        <v>50</v>
      </c>
      <c r="B70" s="25"/>
      <c r="C70" s="16"/>
      <c r="D70" s="44"/>
      <c r="E70" s="15"/>
      <c r="F70" s="15"/>
      <c r="G70" s="15"/>
      <c r="H70" s="15"/>
      <c r="I70" s="16"/>
      <c r="J70" s="16"/>
    </row>
    <row r="71" spans="1:10" ht="39.950000000000003" customHeight="1" x14ac:dyDescent="0.3">
      <c r="A71" s="23">
        <v>51</v>
      </c>
      <c r="B71" s="25"/>
      <c r="C71" s="16"/>
      <c r="D71" s="44"/>
      <c r="E71" s="15"/>
      <c r="F71" s="15"/>
      <c r="G71" s="15"/>
      <c r="H71" s="15"/>
      <c r="I71" s="16"/>
      <c r="J71" s="16"/>
    </row>
    <row r="72" spans="1:10" ht="39.950000000000003" customHeight="1" x14ac:dyDescent="0.3">
      <c r="A72" s="23">
        <v>52</v>
      </c>
      <c r="B72" s="25"/>
      <c r="C72" s="16"/>
      <c r="D72" s="44"/>
      <c r="E72" s="15"/>
      <c r="F72" s="15"/>
      <c r="G72" s="15"/>
      <c r="H72" s="15"/>
      <c r="I72" s="16"/>
      <c r="J72" s="16"/>
    </row>
    <row r="73" spans="1:10" ht="39.950000000000003" customHeight="1" x14ac:dyDescent="0.3">
      <c r="A73" s="23">
        <v>53</v>
      </c>
      <c r="B73" s="25"/>
      <c r="C73" s="16"/>
      <c r="D73" s="44"/>
      <c r="E73" s="15"/>
      <c r="F73" s="15"/>
      <c r="G73" s="15"/>
      <c r="H73" s="15"/>
      <c r="I73" s="16"/>
      <c r="J73" s="16"/>
    </row>
    <row r="74" spans="1:10" ht="39.950000000000003" customHeight="1" x14ac:dyDescent="0.3">
      <c r="A74" s="23">
        <v>54</v>
      </c>
      <c r="B74" s="25"/>
      <c r="C74" s="16"/>
      <c r="D74" s="44"/>
      <c r="E74" s="15"/>
      <c r="F74" s="15"/>
      <c r="G74" s="15"/>
      <c r="H74" s="15"/>
      <c r="I74" s="16"/>
      <c r="J74" s="16"/>
    </row>
    <row r="75" spans="1:10" ht="39.950000000000003" customHeight="1" x14ac:dyDescent="0.3">
      <c r="A75" s="23">
        <v>55</v>
      </c>
      <c r="B75" s="25"/>
      <c r="C75" s="16"/>
      <c r="D75" s="44"/>
      <c r="E75" s="15"/>
      <c r="F75" s="15"/>
      <c r="G75" s="15"/>
      <c r="H75" s="15"/>
      <c r="I75" s="16"/>
      <c r="J75" s="16"/>
    </row>
    <row r="76" spans="1:10" ht="39.950000000000003" customHeight="1" x14ac:dyDescent="0.3">
      <c r="A76" s="23">
        <v>56</v>
      </c>
      <c r="B76" s="25"/>
      <c r="C76" s="16"/>
      <c r="D76" s="44"/>
      <c r="E76" s="15"/>
      <c r="F76" s="15"/>
      <c r="G76" s="15"/>
      <c r="H76" s="15"/>
      <c r="I76" s="16"/>
      <c r="J76" s="16"/>
    </row>
    <row r="77" spans="1:10" ht="39.950000000000003" customHeight="1" x14ac:dyDescent="0.3">
      <c r="A77" s="23">
        <v>57</v>
      </c>
      <c r="B77" s="25"/>
      <c r="C77" s="16"/>
      <c r="D77" s="44"/>
      <c r="E77" s="15"/>
      <c r="F77" s="15"/>
      <c r="G77" s="15"/>
      <c r="H77" s="15"/>
      <c r="I77" s="16"/>
      <c r="J77" s="16"/>
    </row>
    <row r="78" spans="1:10" ht="39.950000000000003" customHeight="1" x14ac:dyDescent="0.3">
      <c r="A78" s="23">
        <v>58</v>
      </c>
      <c r="B78" s="25"/>
      <c r="C78" s="16"/>
      <c r="D78" s="44"/>
      <c r="E78" s="15"/>
      <c r="F78" s="15"/>
      <c r="G78" s="15"/>
      <c r="H78" s="15"/>
      <c r="I78" s="16"/>
      <c r="J78" s="16"/>
    </row>
    <row r="79" spans="1:10" ht="39.950000000000003" customHeight="1" x14ac:dyDescent="0.3">
      <c r="A79" s="23">
        <v>59</v>
      </c>
      <c r="B79" s="25"/>
      <c r="C79" s="16"/>
      <c r="D79" s="44"/>
      <c r="E79" s="15"/>
      <c r="F79" s="15"/>
      <c r="G79" s="15"/>
      <c r="H79" s="15"/>
      <c r="I79" s="16"/>
      <c r="J79" s="16"/>
    </row>
    <row r="80" spans="1:10" ht="39.950000000000003" customHeight="1" x14ac:dyDescent="0.3">
      <c r="A80" s="23">
        <v>60</v>
      </c>
      <c r="B80" s="25"/>
      <c r="C80" s="16"/>
      <c r="D80" s="44"/>
      <c r="E80" s="15"/>
      <c r="F80" s="15"/>
      <c r="G80" s="15"/>
      <c r="H80" s="15"/>
      <c r="I80" s="16"/>
      <c r="J80" s="16"/>
    </row>
    <row r="81" spans="1:10" ht="39.950000000000003" customHeight="1" x14ac:dyDescent="0.3">
      <c r="A81" s="23">
        <v>61</v>
      </c>
      <c r="B81" s="25"/>
      <c r="C81" s="16"/>
      <c r="D81" s="44"/>
      <c r="E81" s="15"/>
      <c r="F81" s="15"/>
      <c r="G81" s="15"/>
      <c r="H81" s="15"/>
      <c r="I81" s="16"/>
      <c r="J81" s="16"/>
    </row>
    <row r="82" spans="1:10" ht="39.950000000000003" customHeight="1" x14ac:dyDescent="0.3">
      <c r="A82" s="23">
        <v>62</v>
      </c>
      <c r="B82" s="25"/>
      <c r="C82" s="16"/>
      <c r="D82" s="44"/>
      <c r="E82" s="15"/>
      <c r="F82" s="15"/>
      <c r="G82" s="15"/>
      <c r="H82" s="15"/>
      <c r="I82" s="16"/>
      <c r="J82" s="16"/>
    </row>
    <row r="83" spans="1:10" ht="39.950000000000003" customHeight="1" x14ac:dyDescent="0.3">
      <c r="A83" s="23">
        <v>63</v>
      </c>
      <c r="B83" s="25"/>
      <c r="C83" s="16"/>
      <c r="D83" s="44"/>
      <c r="E83" s="15"/>
      <c r="F83" s="15"/>
      <c r="G83" s="15"/>
      <c r="H83" s="15"/>
      <c r="I83" s="16"/>
      <c r="J83" s="16"/>
    </row>
    <row r="84" spans="1:10" ht="39.950000000000003" customHeight="1" x14ac:dyDescent="0.3">
      <c r="A84" s="23">
        <v>64</v>
      </c>
      <c r="B84" s="25"/>
      <c r="C84" s="16"/>
      <c r="D84" s="44"/>
      <c r="E84" s="15"/>
      <c r="F84" s="15"/>
      <c r="G84" s="15"/>
      <c r="H84" s="15"/>
      <c r="I84" s="16"/>
      <c r="J84" s="16"/>
    </row>
    <row r="85" spans="1:10" ht="39.950000000000003" customHeight="1" x14ac:dyDescent="0.3">
      <c r="A85" s="23">
        <v>65</v>
      </c>
      <c r="B85" s="25"/>
      <c r="C85" s="16"/>
      <c r="D85" s="44"/>
      <c r="E85" s="15"/>
      <c r="F85" s="15"/>
      <c r="G85" s="15"/>
      <c r="H85" s="15"/>
      <c r="I85" s="16"/>
      <c r="J85" s="16"/>
    </row>
    <row r="86" spans="1:10" ht="39.950000000000003" customHeight="1" x14ac:dyDescent="0.3">
      <c r="A86" s="23">
        <v>66</v>
      </c>
      <c r="B86" s="25"/>
      <c r="C86" s="16"/>
      <c r="D86" s="44"/>
      <c r="E86" s="15"/>
      <c r="F86" s="15"/>
      <c r="G86" s="15"/>
      <c r="H86" s="15"/>
      <c r="I86" s="16"/>
      <c r="J86" s="16"/>
    </row>
    <row r="87" spans="1:10" ht="39.950000000000003" customHeight="1" x14ac:dyDescent="0.3">
      <c r="A87" s="23">
        <v>67</v>
      </c>
      <c r="B87" s="25"/>
      <c r="C87" s="16"/>
      <c r="D87" s="44"/>
      <c r="E87" s="15"/>
      <c r="F87" s="15"/>
      <c r="G87" s="15"/>
      <c r="H87" s="15"/>
      <c r="I87" s="16"/>
      <c r="J87" s="16"/>
    </row>
    <row r="88" spans="1:10" ht="39.950000000000003" customHeight="1" x14ac:dyDescent="0.3">
      <c r="A88" s="23">
        <v>68</v>
      </c>
      <c r="B88" s="25"/>
      <c r="C88" s="16"/>
      <c r="D88" s="44"/>
      <c r="E88" s="15"/>
      <c r="F88" s="15"/>
      <c r="G88" s="15"/>
      <c r="H88" s="15"/>
      <c r="I88" s="16"/>
      <c r="J88" s="16"/>
    </row>
    <row r="89" spans="1:10" ht="39.950000000000003" customHeight="1" x14ac:dyDescent="0.3">
      <c r="A89" s="23">
        <v>69</v>
      </c>
      <c r="B89" s="25"/>
      <c r="C89" s="16"/>
      <c r="D89" s="44"/>
      <c r="E89" s="15"/>
      <c r="F89" s="15"/>
      <c r="G89" s="15"/>
      <c r="H89" s="15"/>
      <c r="I89" s="16"/>
      <c r="J89" s="16"/>
    </row>
    <row r="90" spans="1:10" ht="39.950000000000003" customHeight="1" x14ac:dyDescent="0.3">
      <c r="A90" s="23">
        <v>70</v>
      </c>
      <c r="B90" s="25"/>
      <c r="C90" s="16"/>
      <c r="D90" s="44"/>
      <c r="E90" s="15"/>
      <c r="F90" s="15"/>
      <c r="G90" s="15"/>
      <c r="H90" s="15"/>
      <c r="I90" s="16"/>
      <c r="J90" s="16"/>
    </row>
    <row r="91" spans="1:10" ht="39.950000000000003" customHeight="1" x14ac:dyDescent="0.3">
      <c r="A91" s="23">
        <v>71</v>
      </c>
      <c r="B91" s="25"/>
      <c r="C91" s="16"/>
      <c r="D91" s="44"/>
      <c r="E91" s="15"/>
      <c r="F91" s="15"/>
      <c r="G91" s="15"/>
      <c r="H91" s="15"/>
      <c r="I91" s="16"/>
      <c r="J91" s="16"/>
    </row>
    <row r="92" spans="1:10" ht="39.950000000000003" customHeight="1" x14ac:dyDescent="0.3">
      <c r="A92" s="23">
        <v>72</v>
      </c>
      <c r="B92" s="25"/>
      <c r="C92" s="16"/>
      <c r="D92" s="44"/>
      <c r="E92" s="15"/>
      <c r="F92" s="15"/>
      <c r="G92" s="15"/>
      <c r="H92" s="15"/>
      <c r="I92" s="16"/>
      <c r="J92" s="16"/>
    </row>
    <row r="93" spans="1:10" ht="39.950000000000003" customHeight="1" x14ac:dyDescent="0.3">
      <c r="A93" s="23">
        <v>73</v>
      </c>
      <c r="B93" s="25"/>
      <c r="C93" s="16"/>
      <c r="D93" s="44"/>
      <c r="E93" s="15"/>
      <c r="F93" s="15"/>
      <c r="G93" s="15"/>
      <c r="H93" s="15"/>
      <c r="I93" s="16"/>
      <c r="J93" s="16"/>
    </row>
    <row r="94" spans="1:10" ht="39.950000000000003" customHeight="1" x14ac:dyDescent="0.3">
      <c r="A94" s="23">
        <v>74</v>
      </c>
      <c r="B94" s="25"/>
      <c r="C94" s="16"/>
      <c r="D94" s="44"/>
      <c r="E94" s="15"/>
      <c r="F94" s="15"/>
      <c r="G94" s="15"/>
      <c r="H94" s="15"/>
      <c r="I94" s="16"/>
      <c r="J94" s="16"/>
    </row>
    <row r="95" spans="1:10" ht="39.950000000000003" customHeight="1" x14ac:dyDescent="0.3">
      <c r="A95" s="23">
        <v>75</v>
      </c>
      <c r="B95" s="25"/>
      <c r="C95" s="16"/>
      <c r="D95" s="44"/>
      <c r="E95" s="15"/>
      <c r="F95" s="15"/>
      <c r="G95" s="15"/>
      <c r="H95" s="15"/>
      <c r="I95" s="16"/>
      <c r="J95" s="16"/>
    </row>
    <row r="96" spans="1:10" ht="39.950000000000003" customHeight="1" x14ac:dyDescent="0.3">
      <c r="A96" s="23">
        <v>76</v>
      </c>
      <c r="B96" s="25"/>
      <c r="C96" s="16"/>
      <c r="D96" s="44"/>
      <c r="E96" s="15"/>
      <c r="F96" s="15"/>
      <c r="G96" s="15"/>
      <c r="H96" s="15"/>
      <c r="I96" s="16"/>
      <c r="J96" s="16"/>
    </row>
    <row r="97" spans="1:10" ht="39.950000000000003" customHeight="1" x14ac:dyDescent="0.3">
      <c r="A97" s="23">
        <v>77</v>
      </c>
      <c r="B97" s="25"/>
      <c r="C97" s="16"/>
      <c r="D97" s="44"/>
      <c r="E97" s="15"/>
      <c r="F97" s="15"/>
      <c r="G97" s="15"/>
      <c r="H97" s="15"/>
      <c r="I97" s="16"/>
      <c r="J97" s="16"/>
    </row>
    <row r="98" spans="1:10" ht="39.950000000000003" customHeight="1" x14ac:dyDescent="0.3">
      <c r="A98" s="23">
        <v>78</v>
      </c>
      <c r="B98" s="25"/>
      <c r="C98" s="16"/>
      <c r="D98" s="44"/>
      <c r="E98" s="15"/>
      <c r="F98" s="15"/>
      <c r="G98" s="15"/>
      <c r="H98" s="15"/>
      <c r="I98" s="16"/>
      <c r="J98" s="16"/>
    </row>
    <row r="99" spans="1:10" ht="39.950000000000003" customHeight="1" x14ac:dyDescent="0.3">
      <c r="A99" s="23">
        <v>79</v>
      </c>
      <c r="B99" s="25"/>
      <c r="C99" s="16"/>
      <c r="D99" s="44"/>
      <c r="E99" s="15"/>
      <c r="F99" s="15"/>
      <c r="G99" s="15"/>
      <c r="H99" s="15"/>
      <c r="I99" s="16"/>
      <c r="J99" s="16"/>
    </row>
    <row r="100" spans="1:10" ht="39.950000000000003" customHeight="1" x14ac:dyDescent="0.3">
      <c r="A100" s="23">
        <v>80</v>
      </c>
      <c r="B100" s="25"/>
      <c r="C100" s="16"/>
      <c r="D100" s="44"/>
      <c r="E100" s="15"/>
      <c r="F100" s="15"/>
      <c r="G100" s="15"/>
      <c r="H100" s="15"/>
      <c r="I100" s="16"/>
      <c r="J100" s="16"/>
    </row>
    <row r="101" spans="1:10" ht="39.950000000000003" customHeight="1" x14ac:dyDescent="0.3">
      <c r="A101" s="23">
        <v>81</v>
      </c>
      <c r="B101" s="25"/>
      <c r="C101" s="16"/>
      <c r="D101" s="44"/>
      <c r="E101" s="15"/>
      <c r="F101" s="15"/>
      <c r="G101" s="15"/>
      <c r="H101" s="15"/>
      <c r="I101" s="16"/>
      <c r="J101" s="16"/>
    </row>
    <row r="102" spans="1:10" ht="39.950000000000003" customHeight="1" x14ac:dyDescent="0.3">
      <c r="A102" s="23">
        <v>82</v>
      </c>
      <c r="B102" s="25"/>
      <c r="C102" s="16"/>
      <c r="D102" s="44"/>
      <c r="E102" s="15"/>
      <c r="F102" s="15"/>
      <c r="G102" s="15"/>
      <c r="H102" s="15"/>
      <c r="I102" s="16"/>
      <c r="J102" s="16"/>
    </row>
    <row r="103" spans="1:10" ht="39.950000000000003" customHeight="1" x14ac:dyDescent="0.3">
      <c r="A103" s="23">
        <v>83</v>
      </c>
      <c r="B103" s="25"/>
      <c r="C103" s="16"/>
      <c r="D103" s="44"/>
      <c r="E103" s="15"/>
      <c r="F103" s="15"/>
      <c r="G103" s="15"/>
      <c r="H103" s="15"/>
      <c r="I103" s="16"/>
      <c r="J103" s="16"/>
    </row>
    <row r="104" spans="1:10" ht="39.950000000000003" customHeight="1" x14ac:dyDescent="0.3">
      <c r="A104" s="23">
        <v>84</v>
      </c>
      <c r="B104" s="25"/>
      <c r="C104" s="16"/>
      <c r="D104" s="44"/>
      <c r="E104" s="15"/>
      <c r="F104" s="15"/>
      <c r="G104" s="15"/>
      <c r="H104" s="15"/>
      <c r="I104" s="16"/>
      <c r="J104" s="16"/>
    </row>
    <row r="105" spans="1:10" ht="39.950000000000003" customHeight="1" x14ac:dyDescent="0.3">
      <c r="A105" s="23">
        <v>85</v>
      </c>
      <c r="B105" s="25"/>
      <c r="C105" s="16"/>
      <c r="D105" s="44"/>
      <c r="E105" s="15"/>
      <c r="F105" s="15"/>
      <c r="G105" s="15"/>
      <c r="H105" s="15"/>
      <c r="I105" s="16"/>
      <c r="J105" s="16"/>
    </row>
    <row r="106" spans="1:10" ht="39.950000000000003" customHeight="1" x14ac:dyDescent="0.3">
      <c r="A106" s="23">
        <v>86</v>
      </c>
      <c r="B106" s="25"/>
      <c r="C106" s="16"/>
      <c r="D106" s="44"/>
      <c r="E106" s="15"/>
      <c r="F106" s="15"/>
      <c r="G106" s="15"/>
      <c r="H106" s="15"/>
      <c r="I106" s="16"/>
      <c r="J106" s="16"/>
    </row>
    <row r="107" spans="1:10" ht="39.950000000000003" customHeight="1" x14ac:dyDescent="0.3">
      <c r="A107" s="23">
        <v>87</v>
      </c>
      <c r="B107" s="25"/>
      <c r="C107" s="16"/>
      <c r="D107" s="44"/>
      <c r="E107" s="15"/>
      <c r="F107" s="15"/>
      <c r="G107" s="15"/>
      <c r="H107" s="15"/>
      <c r="I107" s="16"/>
      <c r="J107" s="16"/>
    </row>
    <row r="108" spans="1:10" ht="39.950000000000003" customHeight="1" x14ac:dyDescent="0.3">
      <c r="A108" s="23">
        <v>88</v>
      </c>
      <c r="B108" s="25"/>
      <c r="C108" s="16"/>
      <c r="D108" s="44"/>
      <c r="E108" s="15"/>
      <c r="F108" s="15"/>
      <c r="G108" s="15"/>
      <c r="H108" s="15"/>
      <c r="I108" s="16"/>
      <c r="J108" s="16"/>
    </row>
    <row r="109" spans="1:10" ht="39.950000000000003" customHeight="1" x14ac:dyDescent="0.3">
      <c r="A109" s="23">
        <v>89</v>
      </c>
      <c r="B109" s="25"/>
      <c r="C109" s="16"/>
      <c r="D109" s="44"/>
      <c r="E109" s="15"/>
      <c r="F109" s="15"/>
      <c r="G109" s="15"/>
      <c r="H109" s="15"/>
      <c r="I109" s="16"/>
      <c r="J109" s="16"/>
    </row>
    <row r="110" spans="1:10" ht="39.950000000000003" customHeight="1" x14ac:dyDescent="0.3">
      <c r="A110" s="23">
        <v>90</v>
      </c>
      <c r="B110" s="25"/>
      <c r="C110" s="16"/>
      <c r="D110" s="44"/>
      <c r="E110" s="15"/>
      <c r="F110" s="15"/>
      <c r="G110" s="15"/>
      <c r="H110" s="15"/>
      <c r="I110" s="16"/>
      <c r="J110" s="16"/>
    </row>
    <row r="111" spans="1:10" ht="39.950000000000003" customHeight="1" x14ac:dyDescent="0.3">
      <c r="A111" s="23">
        <v>91</v>
      </c>
      <c r="B111" s="25"/>
      <c r="C111" s="16"/>
      <c r="D111" s="44"/>
      <c r="E111" s="15"/>
      <c r="F111" s="15"/>
      <c r="G111" s="15"/>
      <c r="H111" s="15"/>
      <c r="I111" s="16"/>
      <c r="J111" s="16"/>
    </row>
    <row r="112" spans="1:10" ht="39.950000000000003" customHeight="1" x14ac:dyDescent="0.3">
      <c r="A112" s="23">
        <v>92</v>
      </c>
      <c r="B112" s="25"/>
      <c r="C112" s="16"/>
      <c r="D112" s="44"/>
      <c r="E112" s="15"/>
      <c r="F112" s="15"/>
      <c r="G112" s="15"/>
      <c r="H112" s="15"/>
      <c r="I112" s="16"/>
      <c r="J112" s="16"/>
    </row>
    <row r="113" spans="1:10" ht="39.950000000000003" customHeight="1" x14ac:dyDescent="0.3">
      <c r="A113" s="23">
        <v>93</v>
      </c>
      <c r="B113" s="25"/>
      <c r="C113" s="16"/>
      <c r="D113" s="44"/>
      <c r="E113" s="15"/>
      <c r="F113" s="15"/>
      <c r="G113" s="15"/>
      <c r="H113" s="15"/>
      <c r="I113" s="16"/>
      <c r="J113" s="16"/>
    </row>
    <row r="114" spans="1:10" ht="39.950000000000003" customHeight="1" x14ac:dyDescent="0.3">
      <c r="A114" s="23">
        <v>94</v>
      </c>
      <c r="B114" s="25"/>
      <c r="C114" s="16"/>
      <c r="D114" s="44"/>
      <c r="E114" s="15"/>
      <c r="F114" s="15"/>
      <c r="G114" s="15"/>
      <c r="H114" s="15"/>
      <c r="I114" s="16"/>
      <c r="J114" s="16"/>
    </row>
    <row r="115" spans="1:10" ht="39.950000000000003" customHeight="1" x14ac:dyDescent="0.3">
      <c r="A115" s="23">
        <v>95</v>
      </c>
      <c r="B115" s="25"/>
      <c r="C115" s="16"/>
      <c r="D115" s="44"/>
      <c r="E115" s="15"/>
      <c r="F115" s="15"/>
      <c r="G115" s="15"/>
      <c r="H115" s="15"/>
      <c r="I115" s="16"/>
      <c r="J115" s="16"/>
    </row>
    <row r="116" spans="1:10" ht="39.950000000000003" customHeight="1" x14ac:dyDescent="0.3">
      <c r="A116" s="23">
        <v>96</v>
      </c>
      <c r="B116" s="25"/>
      <c r="C116" s="16"/>
      <c r="D116" s="44"/>
      <c r="E116" s="15"/>
      <c r="F116" s="15"/>
      <c r="G116" s="15"/>
      <c r="H116" s="15"/>
      <c r="I116" s="16"/>
      <c r="J116" s="16"/>
    </row>
    <row r="117" spans="1:10" ht="39.950000000000003" customHeight="1" x14ac:dyDescent="0.3">
      <c r="A117" s="23">
        <v>97</v>
      </c>
      <c r="B117" s="25"/>
      <c r="C117" s="16"/>
      <c r="D117" s="44"/>
      <c r="E117" s="15"/>
      <c r="F117" s="15"/>
      <c r="G117" s="15"/>
      <c r="H117" s="15"/>
      <c r="I117" s="16"/>
      <c r="J117" s="16"/>
    </row>
    <row r="118" spans="1:10" ht="39.950000000000003" customHeight="1" x14ac:dyDescent="0.3">
      <c r="A118" s="23">
        <v>98</v>
      </c>
      <c r="B118" s="25"/>
      <c r="C118" s="16"/>
      <c r="D118" s="44"/>
      <c r="E118" s="15"/>
      <c r="F118" s="15"/>
      <c r="G118" s="15"/>
      <c r="H118" s="15"/>
      <c r="I118" s="16"/>
      <c r="J118" s="16"/>
    </row>
    <row r="119" spans="1:10" ht="39.950000000000003" customHeight="1" x14ac:dyDescent="0.3">
      <c r="A119" s="23">
        <v>99</v>
      </c>
      <c r="B119" s="25"/>
      <c r="C119" s="16"/>
      <c r="D119" s="44"/>
      <c r="E119" s="15"/>
      <c r="F119" s="15"/>
      <c r="G119" s="15"/>
      <c r="H119" s="15"/>
      <c r="I119" s="16"/>
      <c r="J119" s="16"/>
    </row>
    <row r="120" spans="1:10" ht="39.950000000000003" customHeight="1" x14ac:dyDescent="0.3">
      <c r="A120" s="23">
        <v>100</v>
      </c>
      <c r="B120" s="25"/>
      <c r="C120" s="16"/>
      <c r="D120" s="44"/>
      <c r="E120" s="15"/>
      <c r="F120" s="15"/>
      <c r="G120" s="15"/>
      <c r="H120" s="15"/>
      <c r="I120" s="16"/>
      <c r="J120" s="16"/>
    </row>
    <row r="121" spans="1:10" ht="39.950000000000003" customHeight="1" x14ac:dyDescent="0.3">
      <c r="A121" s="23">
        <v>101</v>
      </c>
      <c r="B121" s="25"/>
      <c r="C121" s="16"/>
      <c r="D121" s="44"/>
      <c r="E121" s="15"/>
      <c r="F121" s="15"/>
      <c r="G121" s="15"/>
      <c r="H121" s="15"/>
      <c r="I121" s="16"/>
      <c r="J121" s="16"/>
    </row>
    <row r="122" spans="1:10" ht="39.950000000000003" customHeight="1" x14ac:dyDescent="0.3">
      <c r="A122" s="23">
        <v>102</v>
      </c>
      <c r="B122" s="25"/>
      <c r="C122" s="16"/>
      <c r="D122" s="44"/>
      <c r="E122" s="15"/>
      <c r="F122" s="15"/>
      <c r="G122" s="15"/>
      <c r="H122" s="15"/>
      <c r="I122" s="16"/>
      <c r="J122" s="16"/>
    </row>
    <row r="123" spans="1:10" ht="39.950000000000003" customHeight="1" x14ac:dyDescent="0.3">
      <c r="A123" s="23">
        <v>103</v>
      </c>
      <c r="B123" s="25"/>
      <c r="C123" s="16"/>
      <c r="D123" s="44"/>
      <c r="E123" s="15"/>
      <c r="F123" s="15"/>
      <c r="G123" s="15"/>
      <c r="H123" s="15"/>
      <c r="I123" s="16"/>
      <c r="J123" s="16"/>
    </row>
    <row r="124" spans="1:10" ht="39.950000000000003" customHeight="1" x14ac:dyDescent="0.3">
      <c r="A124" s="23">
        <v>104</v>
      </c>
      <c r="B124" s="25"/>
      <c r="C124" s="16"/>
      <c r="D124" s="44"/>
      <c r="E124" s="15"/>
      <c r="F124" s="15"/>
      <c r="G124" s="15"/>
      <c r="H124" s="15"/>
      <c r="I124" s="16"/>
      <c r="J124" s="16"/>
    </row>
    <row r="125" spans="1:10" ht="39.950000000000003" customHeight="1" x14ac:dyDescent="0.3">
      <c r="A125" s="23">
        <v>105</v>
      </c>
      <c r="B125" s="25"/>
      <c r="C125" s="16"/>
      <c r="D125" s="44"/>
      <c r="E125" s="15"/>
      <c r="F125" s="15"/>
      <c r="G125" s="15"/>
      <c r="H125" s="15"/>
      <c r="I125" s="16"/>
      <c r="J125" s="16"/>
    </row>
    <row r="126" spans="1:10" ht="39.950000000000003" customHeight="1" x14ac:dyDescent="0.3">
      <c r="A126" s="23">
        <v>106</v>
      </c>
      <c r="B126" s="25"/>
      <c r="C126" s="16"/>
      <c r="D126" s="44"/>
      <c r="E126" s="15"/>
      <c r="F126" s="15"/>
      <c r="G126" s="15"/>
      <c r="H126" s="15"/>
      <c r="I126" s="16"/>
      <c r="J126" s="16"/>
    </row>
    <row r="127" spans="1:10" ht="39.950000000000003" customHeight="1" x14ac:dyDescent="0.3">
      <c r="A127" s="23">
        <v>107</v>
      </c>
      <c r="B127" s="25"/>
      <c r="C127" s="16"/>
      <c r="D127" s="44"/>
      <c r="E127" s="15"/>
      <c r="F127" s="15"/>
      <c r="G127" s="15"/>
      <c r="H127" s="15"/>
      <c r="I127" s="16"/>
      <c r="J127" s="16"/>
    </row>
    <row r="128" spans="1:10" ht="39.950000000000003" customHeight="1" x14ac:dyDescent="0.3">
      <c r="A128" s="23">
        <v>108</v>
      </c>
      <c r="B128" s="25"/>
      <c r="C128" s="16"/>
      <c r="D128" s="44"/>
      <c r="E128" s="15"/>
      <c r="F128" s="15"/>
      <c r="G128" s="15"/>
      <c r="H128" s="15"/>
      <c r="I128" s="16"/>
      <c r="J128" s="16"/>
    </row>
    <row r="129" spans="1:10" ht="39.950000000000003" customHeight="1" x14ac:dyDescent="0.3">
      <c r="A129" s="23">
        <v>109</v>
      </c>
      <c r="B129" s="25"/>
      <c r="C129" s="16"/>
      <c r="D129" s="44"/>
      <c r="E129" s="15"/>
      <c r="F129" s="15"/>
      <c r="G129" s="15"/>
      <c r="H129" s="15"/>
      <c r="I129" s="16"/>
      <c r="J129" s="16"/>
    </row>
    <row r="130" spans="1:10" ht="39.950000000000003" customHeight="1" x14ac:dyDescent="0.3">
      <c r="A130" s="23">
        <v>110</v>
      </c>
      <c r="B130" s="25"/>
      <c r="C130" s="16"/>
      <c r="D130" s="44"/>
      <c r="E130" s="15"/>
      <c r="F130" s="15"/>
      <c r="G130" s="15"/>
      <c r="H130" s="15"/>
      <c r="I130" s="16"/>
      <c r="J130" s="16"/>
    </row>
    <row r="131" spans="1:10" ht="39.950000000000003" customHeight="1" x14ac:dyDescent="0.3">
      <c r="A131" s="23">
        <v>111</v>
      </c>
      <c r="B131" s="25"/>
      <c r="C131" s="16"/>
      <c r="D131" s="44"/>
      <c r="E131" s="15"/>
      <c r="F131" s="15"/>
      <c r="G131" s="15"/>
      <c r="H131" s="15"/>
      <c r="I131" s="16"/>
      <c r="J131" s="16"/>
    </row>
    <row r="132" spans="1:10" ht="39.950000000000003" customHeight="1" x14ac:dyDescent="0.3">
      <c r="A132" s="23">
        <v>112</v>
      </c>
      <c r="B132" s="25"/>
      <c r="C132" s="16"/>
      <c r="D132" s="44"/>
      <c r="E132" s="15"/>
      <c r="F132" s="15"/>
      <c r="G132" s="15"/>
      <c r="H132" s="15"/>
      <c r="I132" s="16"/>
      <c r="J132" s="16"/>
    </row>
    <row r="133" spans="1:10" ht="39.950000000000003" customHeight="1" x14ac:dyDescent="0.3">
      <c r="A133" s="23">
        <v>113</v>
      </c>
      <c r="B133" s="25"/>
      <c r="C133" s="16"/>
      <c r="D133" s="44"/>
      <c r="E133" s="15"/>
      <c r="F133" s="15"/>
      <c r="G133" s="15"/>
      <c r="H133" s="15"/>
      <c r="I133" s="16"/>
      <c r="J133" s="16"/>
    </row>
    <row r="134" spans="1:10" ht="39.950000000000003" customHeight="1" x14ac:dyDescent="0.3">
      <c r="A134" s="23">
        <v>114</v>
      </c>
      <c r="B134" s="25"/>
      <c r="C134" s="16"/>
      <c r="D134" s="44"/>
      <c r="E134" s="15"/>
      <c r="F134" s="15"/>
      <c r="G134" s="15"/>
      <c r="H134" s="15"/>
      <c r="I134" s="16"/>
      <c r="J134" s="16"/>
    </row>
    <row r="135" spans="1:10" ht="39.950000000000003" customHeight="1" x14ac:dyDescent="0.3">
      <c r="A135" s="23">
        <v>115</v>
      </c>
      <c r="B135" s="25"/>
      <c r="C135" s="16"/>
      <c r="D135" s="44"/>
      <c r="E135" s="15"/>
      <c r="F135" s="15"/>
      <c r="G135" s="15"/>
      <c r="H135" s="15"/>
      <c r="I135" s="16"/>
      <c r="J135" s="16"/>
    </row>
  </sheetData>
  <sheetProtection sheet="1" objects="1" scenarios="1"/>
  <mergeCells count="28">
    <mergeCell ref="A19:I19"/>
    <mergeCell ref="A16:B16"/>
    <mergeCell ref="A13:G13"/>
    <mergeCell ref="C15:G15"/>
    <mergeCell ref="C14:D14"/>
    <mergeCell ref="E14:G14"/>
    <mergeCell ref="C16:F16"/>
    <mergeCell ref="A14:B14"/>
    <mergeCell ref="A15:B15"/>
    <mergeCell ref="I14:J14"/>
    <mergeCell ref="I15:J15"/>
    <mergeCell ref="H13:J13"/>
    <mergeCell ref="A17:B17"/>
    <mergeCell ref="I16:J16"/>
    <mergeCell ref="I17:J17"/>
    <mergeCell ref="D17:G17"/>
    <mergeCell ref="A1:H1"/>
    <mergeCell ref="A10:B10"/>
    <mergeCell ref="A12:J12"/>
    <mergeCell ref="A2:H2"/>
    <mergeCell ref="A4:B4"/>
    <mergeCell ref="D4:E4"/>
    <mergeCell ref="F4:H4"/>
    <mergeCell ref="I4:J4"/>
    <mergeCell ref="C6:I6"/>
    <mergeCell ref="C10:G10"/>
    <mergeCell ref="H10:J10"/>
    <mergeCell ref="I1:J2"/>
  </mergeCells>
  <dataValidations count="8">
    <dataValidation type="list" allowBlank="1" showInputMessage="1" showErrorMessage="1" error="Bitte wählen Sie aus der Liste aus!" sqref="C4" xr:uid="{79E36BDA-616B-4795-B72E-3B301BC1971B}">
      <formula1>"Bitte auswählen,24/25,25/26,26/27,27/28,28/29,29/30,30/31,31/32,32/33,33/34,34/35,36/37,37/38,38/39,39/40"</formula1>
    </dataValidation>
    <dataValidation type="list" allowBlank="1" showInputMessage="1" showErrorMessage="1" error="Bitte ja/ néin auswählen!" sqref="E21:G135" xr:uid="{E58DA235-03E7-47CD-94D9-0E3B2598A611}">
      <formula1>"Bitte auswählen,ja,nein"</formula1>
    </dataValidation>
    <dataValidation type="date" allowBlank="1" showInputMessage="1" showErrorMessage="1" error="Bitte geben Sie ein korrektest Datum ein!" sqref="C15 I17:J17" xr:uid="{5B83E747-2B5F-43BA-BA90-3DBDAB4D91B9}">
      <formula1>1</formula1>
      <formula2>54789</formula2>
    </dataValidation>
    <dataValidation type="date" allowBlank="1" showInputMessage="1" showErrorMessage="1" error="Bitte geben Sie ein korrektes Datum ein!" sqref="B21:B135" xr:uid="{09CD8FBA-F61A-4898-9FC4-3185A192484A}">
      <formula1>1</formula1>
      <formula2>55153</formula2>
    </dataValidation>
    <dataValidation type="list" allowBlank="1" showInputMessage="1" showErrorMessage="1" error="Bitte wählen Sie aus der Liste aus!" sqref="F4" xr:uid="{0C50F259-E6FA-4797-889F-66C9F9F59D59}">
      <formula1>"Bitte auswählen,Regierung von Oberbayern, Regierung von Niederbayern, Regierung der Oberpfalz, Regierung von Schwaben, Regierung von Unterfranken, Regierung von Mittelfranken, Regierung von Oberfranken"</formula1>
    </dataValidation>
    <dataValidation type="list" allowBlank="1" showInputMessage="1" showErrorMessage="1" error="Ungültige Eingabe, wählen Sie einen Wert aus der Liste aus!" sqref="C6" xr:uid="{277AE4AD-5D89-4E77-BCAA-09B881AAFE37}">
      <formula1>$A$7:$A$9</formula1>
    </dataValidation>
    <dataValidation type="list" allowBlank="1" showInputMessage="1" showErrorMessage="1" error="Bitte ja/ néin auswählen!" sqref="D21:D135" xr:uid="{FA50340F-804E-4D3F-9323-572F84853F00}">
      <formula1>"Bitte auswählen,nein,ja,ja (Kontrolle), ja (trotz Pirschzeichen erfolglos)"</formula1>
    </dataValidation>
    <dataValidation type="list" allowBlank="1" showInputMessage="1" showErrorMessage="1" error="Falsche Eingabe, bitte wählen Sie einen Wert aus der Liste!" sqref="C24:C135 C21:C22" xr:uid="{11A64DB6-C5A3-43FC-815D-712461DD9F8E}">
      <formula1>"Bitte auswählen,Rotwild,Damwild,Sikawild,Gamswild,Steinwild,Muffelwild,Schwarzwild,Rehwild"</formula1>
    </dataValidation>
  </dataValidations>
  <hyperlinks>
    <hyperlink ref="C10" r:id="rId1" xr:uid="{5267085C-D5BB-4662-8D65-A01285A328B8}"/>
  </hyperlinks>
  <pageMargins left="0.25" right="0.25" top="0.32083333333333336" bottom="0.75" header="0.3" footer="0.3"/>
  <pageSetup paperSize="9" scale="43" fitToHeight="5" orientation="landscape" r:id="rId2"/>
  <headerFooter>
    <oddFooter>&amp;CSeite &amp;P von &amp;N</oddFooter>
  </headerFooter>
  <rowBreaks count="2" manualBreakCount="2">
    <brk id="56" max="9" man="1"/>
    <brk id="80" max="9" man="1"/>
  </rowBreak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69C4B-EAC0-48CF-88E3-A1E598E6CA85}">
  <sheetPr codeName="Tabelle2">
    <tabColor rgb="FFFF0000"/>
  </sheetPr>
  <dimension ref="A1:W127"/>
  <sheetViews>
    <sheetView workbookViewId="0">
      <selection activeCell="Q2" sqref="Q2"/>
    </sheetView>
  </sheetViews>
  <sheetFormatPr baseColWidth="10" defaultColWidth="11.42578125" defaultRowHeight="15.75" x14ac:dyDescent="0.25"/>
  <cols>
    <col min="1" max="1" width="29.140625" style="47" bestFit="1" customWidth="1"/>
    <col min="2" max="2" width="13.140625" style="48" bestFit="1" customWidth="1"/>
    <col min="3" max="3" width="35" style="48" bestFit="1" customWidth="1"/>
    <col min="4" max="4" width="36.85546875" style="48" bestFit="1" customWidth="1"/>
    <col min="5" max="5" width="19.28515625" style="48" bestFit="1" customWidth="1"/>
    <col min="6" max="6" width="12.85546875" style="48" bestFit="1" customWidth="1"/>
    <col min="7" max="7" width="18.28515625" style="48" bestFit="1" customWidth="1"/>
    <col min="8" max="8" width="9" style="48" bestFit="1" customWidth="1"/>
    <col min="9" max="9" width="14.42578125" style="48" bestFit="1" customWidth="1"/>
    <col min="10" max="10" width="30.42578125" style="48" bestFit="1" customWidth="1"/>
    <col min="11" max="11" width="18" style="48" bestFit="1" customWidth="1"/>
    <col min="12" max="12" width="23.7109375" style="48" bestFit="1" customWidth="1"/>
    <col min="13" max="13" width="15.5703125" style="64" bestFit="1" customWidth="1"/>
    <col min="14" max="14" width="29.85546875" style="65" bestFit="1" customWidth="1"/>
    <col min="15" max="15" width="24" style="48" bestFit="1" customWidth="1"/>
    <col min="16" max="16" width="44" style="48" bestFit="1" customWidth="1"/>
    <col min="17" max="17" width="32.42578125" style="48" bestFit="1" customWidth="1"/>
    <col min="18" max="18" width="38.7109375" style="48" bestFit="1" customWidth="1"/>
    <col min="19" max="19" width="27.140625" style="48" bestFit="1" customWidth="1"/>
    <col min="20" max="20" width="23" style="48" bestFit="1" customWidth="1"/>
    <col min="21" max="21" width="39.42578125" style="48" bestFit="1" customWidth="1"/>
    <col min="22" max="22" width="31.28515625" style="48" bestFit="1" customWidth="1"/>
    <col min="23" max="23" width="40.7109375" style="69" bestFit="1" customWidth="1"/>
    <col min="24" max="16384" width="11.42578125" style="40"/>
  </cols>
  <sheetData>
    <row r="1" spans="1:23" s="41" customFormat="1" x14ac:dyDescent="0.25">
      <c r="A1" s="45" t="s">
        <v>14</v>
      </c>
      <c r="B1" s="46" t="s">
        <v>5</v>
      </c>
      <c r="C1" s="46" t="s">
        <v>30</v>
      </c>
      <c r="D1" s="46" t="s">
        <v>31</v>
      </c>
      <c r="E1" s="46" t="s">
        <v>6</v>
      </c>
      <c r="F1" s="46" t="s">
        <v>32</v>
      </c>
      <c r="G1" s="46" t="s">
        <v>33</v>
      </c>
      <c r="H1" s="46" t="s">
        <v>34</v>
      </c>
      <c r="I1" s="46" t="s">
        <v>35</v>
      </c>
      <c r="J1" s="46" t="s">
        <v>36</v>
      </c>
      <c r="K1" s="46" t="s">
        <v>37</v>
      </c>
      <c r="L1" s="46" t="s">
        <v>38</v>
      </c>
      <c r="M1" s="58" t="s">
        <v>39</v>
      </c>
      <c r="N1" s="65" t="s">
        <v>57</v>
      </c>
      <c r="O1" s="66" t="s">
        <v>61</v>
      </c>
      <c r="P1" s="46" t="s">
        <v>58</v>
      </c>
      <c r="Q1" s="46" t="s">
        <v>64</v>
      </c>
      <c r="R1" s="46" t="s">
        <v>65</v>
      </c>
      <c r="S1" s="46" t="s">
        <v>59</v>
      </c>
      <c r="T1" s="46" t="s">
        <v>60</v>
      </c>
      <c r="U1" s="46"/>
      <c r="V1" s="46"/>
      <c r="W1" s="67"/>
    </row>
    <row r="2" spans="1:23" ht="15" x14ac:dyDescent="0.2">
      <c r="A2" s="47" t="str">
        <f t="shared" ref="A2:M2" si="0">A12</f>
        <v>Bitte auswählen</v>
      </c>
      <c r="B2" s="48" t="str">
        <f t="shared" si="0"/>
        <v>Bitte auswählen</v>
      </c>
      <c r="C2" s="48">
        <f t="shared" si="0"/>
        <v>0</v>
      </c>
      <c r="D2" s="48">
        <f t="shared" si="0"/>
        <v>0</v>
      </c>
      <c r="E2" s="49">
        <f t="shared" si="0"/>
        <v>0</v>
      </c>
      <c r="F2" s="48">
        <f t="shared" si="0"/>
        <v>0</v>
      </c>
      <c r="G2" s="48">
        <f t="shared" si="0"/>
        <v>0</v>
      </c>
      <c r="H2" s="48">
        <f t="shared" si="0"/>
        <v>0</v>
      </c>
      <c r="I2" s="48">
        <f t="shared" si="0"/>
        <v>0</v>
      </c>
      <c r="J2" s="48">
        <f t="shared" si="0"/>
        <v>0</v>
      </c>
      <c r="K2" s="48">
        <f t="shared" si="0"/>
        <v>0</v>
      </c>
      <c r="L2" s="48">
        <f t="shared" si="0"/>
        <v>0</v>
      </c>
      <c r="M2" s="59">
        <f t="shared" si="0"/>
        <v>0</v>
      </c>
      <c r="N2" s="68">
        <f>COUNTA(Tabelle1[Datum 
(tt.mm.jjjj)])</f>
        <v>0</v>
      </c>
      <c r="O2" s="48" t="s">
        <v>48</v>
      </c>
      <c r="P2" s="48">
        <f>COUNTIF(Tabelle2[Nachsuche Schalenwildart],"Rotwild")</f>
        <v>0</v>
      </c>
      <c r="Q2" s="48">
        <f>COUNTIFS(Tabelle2[Nachsuche Fehlsuche],"ja*")</f>
        <v>0</v>
      </c>
      <c r="R2" s="48">
        <f>COUNTIF(Tabelle2[Nachsuche über 300 m],"ja")</f>
        <v>0</v>
      </c>
      <c r="S2" s="48">
        <f>COUNTIF(Tabelle2[Nachsuche Totsuche],"ja")</f>
        <v>0</v>
      </c>
      <c r="T2" s="48">
        <f>COUNTIF(Tabelle2[Nachsuche Hetze],"ja")</f>
        <v>0</v>
      </c>
    </row>
    <row r="3" spans="1:23" x14ac:dyDescent="0.25">
      <c r="A3" s="50"/>
      <c r="B3" s="51"/>
      <c r="C3" s="51"/>
      <c r="D3" s="51"/>
      <c r="E3" s="52"/>
      <c r="F3" s="51"/>
      <c r="G3" s="51"/>
      <c r="H3" s="51"/>
      <c r="I3" s="51"/>
      <c r="J3" s="51"/>
      <c r="K3" s="51"/>
      <c r="L3" s="51"/>
      <c r="M3" s="60"/>
      <c r="N3" s="70">
        <f>COUNTA(Tabelle1[Datum 
(tt.mm.jjjj)])</f>
        <v>0</v>
      </c>
      <c r="O3" s="48" t="s">
        <v>49</v>
      </c>
      <c r="P3" s="48">
        <f>COUNTIF(Tabelle2[Nachsuche Schalenwildart],"Damwild")</f>
        <v>0</v>
      </c>
      <c r="Q3" s="51">
        <f>COUNTIFS(Tabelle2[Nachsuche Fehlsuche],"ja*")</f>
        <v>0</v>
      </c>
      <c r="R3" s="51"/>
      <c r="S3" s="51"/>
      <c r="T3" s="51"/>
    </row>
    <row r="4" spans="1:23" x14ac:dyDescent="0.25">
      <c r="A4" s="50"/>
      <c r="B4" s="51"/>
      <c r="C4" s="51"/>
      <c r="D4" s="51"/>
      <c r="E4" s="52"/>
      <c r="F4" s="51"/>
      <c r="G4" s="51"/>
      <c r="H4" s="51"/>
      <c r="I4" s="51"/>
      <c r="J4" s="51"/>
      <c r="K4" s="51"/>
      <c r="L4" s="51"/>
      <c r="M4" s="60"/>
      <c r="N4" s="70">
        <f>COUNTA(Tabelle1[Datum 
(tt.mm.jjjj)])</f>
        <v>0</v>
      </c>
      <c r="O4" s="48" t="s">
        <v>50</v>
      </c>
      <c r="P4" s="48">
        <f>COUNTIF(Tabelle2[Nachsuche Schalenwildart],"Sikawild")</f>
        <v>0</v>
      </c>
      <c r="Q4" s="51">
        <f>COUNTIFS(Tabelle2[Nachsuche Fehlsuche],"ja*")</f>
        <v>0</v>
      </c>
      <c r="R4" s="51"/>
      <c r="S4" s="51"/>
      <c r="T4" s="51"/>
    </row>
    <row r="5" spans="1:23" x14ac:dyDescent="0.25">
      <c r="A5" s="50"/>
      <c r="B5" s="51"/>
      <c r="C5" s="51"/>
      <c r="D5" s="51"/>
      <c r="E5" s="52"/>
      <c r="F5" s="51"/>
      <c r="G5" s="51"/>
      <c r="H5" s="51"/>
      <c r="I5" s="51"/>
      <c r="J5" s="51"/>
      <c r="K5" s="51"/>
      <c r="L5" s="51"/>
      <c r="M5" s="60"/>
      <c r="N5" s="70">
        <f>COUNTA(Tabelle1[Datum 
(tt.mm.jjjj)])</f>
        <v>0</v>
      </c>
      <c r="O5" s="48" t="s">
        <v>51</v>
      </c>
      <c r="P5" s="48">
        <f>COUNTIF(Tabelle2[Nachsuche Schalenwildart],"Gamswild")</f>
        <v>0</v>
      </c>
      <c r="Q5" s="51">
        <f>COUNTIFS(Tabelle2[Nachsuche Fehlsuche],"ja*")</f>
        <v>0</v>
      </c>
      <c r="R5" s="51"/>
      <c r="S5" s="51"/>
      <c r="T5" s="51"/>
    </row>
    <row r="6" spans="1:23" x14ac:dyDescent="0.25">
      <c r="A6" s="50"/>
      <c r="B6" s="51"/>
      <c r="C6" s="51"/>
      <c r="D6" s="51"/>
      <c r="E6" s="51"/>
      <c r="F6" s="51"/>
      <c r="G6" s="51"/>
      <c r="H6" s="51"/>
      <c r="I6" s="51"/>
      <c r="J6" s="51"/>
      <c r="K6" s="51"/>
      <c r="L6" s="51"/>
      <c r="M6" s="61"/>
      <c r="N6" s="70">
        <f>COUNTA(Tabelle1[Datum 
(tt.mm.jjjj)])</f>
        <v>0</v>
      </c>
      <c r="O6" s="48" t="s">
        <v>52</v>
      </c>
      <c r="P6" s="48">
        <f>COUNTIF(Tabelle2[Nachsuche Schalenwildart],"Steinwild")</f>
        <v>0</v>
      </c>
      <c r="Q6" s="51">
        <f>COUNTIFS(Tabelle2[Nachsuche Fehlsuche],"ja*")</f>
        <v>0</v>
      </c>
      <c r="R6" s="51"/>
      <c r="S6" s="51"/>
      <c r="T6" s="51"/>
    </row>
    <row r="7" spans="1:23" x14ac:dyDescent="0.25">
      <c r="A7" s="50"/>
      <c r="B7" s="51"/>
      <c r="C7" s="51"/>
      <c r="D7" s="51"/>
      <c r="E7" s="51"/>
      <c r="F7" s="51"/>
      <c r="G7" s="51"/>
      <c r="H7" s="51"/>
      <c r="I7" s="51"/>
      <c r="J7" s="51"/>
      <c r="K7" s="51"/>
      <c r="L7" s="51"/>
      <c r="M7" s="61"/>
      <c r="N7" s="70">
        <f>COUNTA(Tabelle1[Datum 
(tt.mm.jjjj)])</f>
        <v>0</v>
      </c>
      <c r="O7" s="48" t="s">
        <v>56</v>
      </c>
      <c r="P7" s="48">
        <f>COUNTIF(Tabelle2[Nachsuche Schalenwildart],"Muffelwild")</f>
        <v>0</v>
      </c>
      <c r="Q7" s="51">
        <f>COUNTIFS(Tabelle2[Nachsuche Fehlsuche],"ja*")</f>
        <v>0</v>
      </c>
      <c r="R7" s="51"/>
      <c r="S7" s="51"/>
      <c r="T7" s="51"/>
    </row>
    <row r="8" spans="1:23" x14ac:dyDescent="0.25">
      <c r="A8" s="50"/>
      <c r="B8" s="51"/>
      <c r="C8" s="51"/>
      <c r="D8" s="51"/>
      <c r="E8" s="51"/>
      <c r="F8" s="51"/>
      <c r="G8" s="51"/>
      <c r="H8" s="51"/>
      <c r="I8" s="51"/>
      <c r="J8" s="51"/>
      <c r="K8" s="51"/>
      <c r="L8" s="51"/>
      <c r="M8" s="61"/>
      <c r="N8" s="70">
        <f>COUNTA(Tabelle1[Datum 
(tt.mm.jjjj)])</f>
        <v>0</v>
      </c>
      <c r="O8" s="48" t="s">
        <v>53</v>
      </c>
      <c r="P8" s="48">
        <f>COUNTIF(Tabelle2[Nachsuche Schalenwildart],"Schwarzwild")</f>
        <v>0</v>
      </c>
      <c r="Q8" s="51">
        <f>COUNTIFS(Tabelle2[Nachsuche Fehlsuche],"ja*")</f>
        <v>0</v>
      </c>
      <c r="R8" s="51"/>
      <c r="S8" s="51"/>
      <c r="T8" s="51"/>
    </row>
    <row r="9" spans="1:23" ht="16.5" thickBot="1" x14ac:dyDescent="0.3">
      <c r="A9" s="50"/>
      <c r="B9" s="51"/>
      <c r="C9" s="51"/>
      <c r="D9" s="51"/>
      <c r="E9" s="51"/>
      <c r="F9" s="51"/>
      <c r="G9" s="51"/>
      <c r="H9" s="51"/>
      <c r="I9" s="51"/>
      <c r="J9" s="51"/>
      <c r="K9" s="51"/>
      <c r="L9" s="51"/>
      <c r="M9" s="61"/>
      <c r="N9" s="70">
        <f>COUNTA(Tabelle1[Datum 
(tt.mm.jjjj)])</f>
        <v>0</v>
      </c>
      <c r="O9" s="48" t="s">
        <v>54</v>
      </c>
      <c r="P9" s="48">
        <f>COUNTIF(Tabelle2[Nachsuche Schalenwildart],"Rehwild")</f>
        <v>0</v>
      </c>
      <c r="Q9" s="51">
        <f>COUNTIFS(Tabelle2[Nachsuche Fehlsuche],"ja*")</f>
        <v>0</v>
      </c>
      <c r="R9" s="51"/>
      <c r="S9" s="51"/>
      <c r="T9" s="51"/>
    </row>
    <row r="10" spans="1:23" s="42" customFormat="1" ht="17.25" thickTop="1" thickBot="1" x14ac:dyDescent="0.3">
      <c r="A10" s="53"/>
      <c r="B10" s="54"/>
      <c r="C10" s="54"/>
      <c r="D10" s="54"/>
      <c r="E10" s="54"/>
      <c r="F10" s="54"/>
      <c r="G10" s="54"/>
      <c r="H10" s="54"/>
      <c r="I10" s="54"/>
      <c r="J10" s="54"/>
      <c r="K10" s="54"/>
      <c r="L10" s="54"/>
      <c r="M10" s="62"/>
      <c r="N10" s="71"/>
      <c r="O10" s="54"/>
      <c r="P10" s="54"/>
      <c r="Q10" s="54"/>
      <c r="R10" s="54"/>
      <c r="S10" s="54"/>
      <c r="T10" s="54"/>
      <c r="U10" s="54"/>
      <c r="V10" s="54"/>
      <c r="W10" s="72"/>
    </row>
    <row r="11" spans="1:23" s="41" customFormat="1" ht="16.5" thickTop="1" x14ac:dyDescent="0.25">
      <c r="A11" s="45" t="s">
        <v>14</v>
      </c>
      <c r="B11" s="46" t="s">
        <v>5</v>
      </c>
      <c r="C11" s="46" t="s">
        <v>30</v>
      </c>
      <c r="D11" s="46" t="s">
        <v>31</v>
      </c>
      <c r="E11" s="46" t="s">
        <v>6</v>
      </c>
      <c r="F11" s="46" t="s">
        <v>32</v>
      </c>
      <c r="G11" s="46" t="s">
        <v>33</v>
      </c>
      <c r="H11" s="46" t="s">
        <v>34</v>
      </c>
      <c r="I11" s="46" t="s">
        <v>35</v>
      </c>
      <c r="J11" s="46" t="s">
        <v>36</v>
      </c>
      <c r="K11" s="46" t="s">
        <v>37</v>
      </c>
      <c r="L11" s="46" t="s">
        <v>38</v>
      </c>
      <c r="M11" s="58" t="s">
        <v>39</v>
      </c>
      <c r="N11" s="65" t="s">
        <v>40</v>
      </c>
      <c r="O11" s="46" t="s">
        <v>41</v>
      </c>
      <c r="P11" s="46" t="s">
        <v>42</v>
      </c>
      <c r="Q11" s="46" t="s">
        <v>63</v>
      </c>
      <c r="R11" s="46" t="s">
        <v>45</v>
      </c>
      <c r="S11" s="46" t="s">
        <v>43</v>
      </c>
      <c r="T11" s="46" t="s">
        <v>44</v>
      </c>
      <c r="U11" s="46" t="s">
        <v>66</v>
      </c>
      <c r="V11" s="46" t="s">
        <v>46</v>
      </c>
      <c r="W11" s="67" t="s">
        <v>47</v>
      </c>
    </row>
    <row r="12" spans="1:23" x14ac:dyDescent="0.25">
      <c r="A12" s="47" t="str">
        <f>Einsatzbericht!$F$4</f>
        <v>Bitte auswählen</v>
      </c>
      <c r="B12" s="48" t="str">
        <f>Einsatzbericht!$C$4</f>
        <v>Bitte auswählen</v>
      </c>
      <c r="C12" s="48">
        <f>Einsatzbericht!$C$14</f>
        <v>0</v>
      </c>
      <c r="D12" s="48">
        <f>Einsatzbericht!$E$14</f>
        <v>0</v>
      </c>
      <c r="E12" s="49">
        <f>Einsatzbericht!$C$15</f>
        <v>0</v>
      </c>
      <c r="F12" s="48">
        <f>Einsatzbericht!$C$16</f>
        <v>0</v>
      </c>
      <c r="G12" s="48">
        <f>Einsatzbericht!$G$16</f>
        <v>0</v>
      </c>
      <c r="H12" s="48">
        <f>Einsatzbericht!$C$17</f>
        <v>0</v>
      </c>
      <c r="I12" s="48">
        <f>Einsatzbericht!$D$17</f>
        <v>0</v>
      </c>
      <c r="J12" s="48">
        <f>Einsatzbericht!$I$14</f>
        <v>0</v>
      </c>
      <c r="K12" s="48">
        <f>Einsatzbericht!$I$15</f>
        <v>0</v>
      </c>
      <c r="L12" s="48">
        <f>Einsatzbericht!$I$16</f>
        <v>0</v>
      </c>
      <c r="M12" s="59">
        <f>Einsatzbericht!$I$17</f>
        <v>0</v>
      </c>
      <c r="N12" s="73">
        <f>Einsatzbericht!A21</f>
        <v>1</v>
      </c>
      <c r="O12" s="49" t="str">
        <f>IF(Einsatzbericht!B21&lt;&gt;"",Einsatzbericht!B21,"")</f>
        <v/>
      </c>
      <c r="P12" s="49" t="str">
        <f>IF(Einsatzbericht!C21&lt;&gt;"",Einsatzbericht!C21,"")</f>
        <v>Bitte auswählen</v>
      </c>
      <c r="Q12" s="49" t="str">
        <f>IF(Einsatzbericht!D21&lt;&gt;"",Einsatzbericht!D21,"")</f>
        <v>Bitte auswählen</v>
      </c>
      <c r="R12" s="49" t="str">
        <f>IF(Einsatzbericht!E21&lt;&gt;"",Einsatzbericht!E21,"")</f>
        <v>Bitte auswählen</v>
      </c>
      <c r="S12" s="49" t="str">
        <f>IF(Einsatzbericht!F21&lt;&gt;"",Einsatzbericht!F21,"")</f>
        <v>Bitte auswählen</v>
      </c>
      <c r="T12" s="49" t="str">
        <f>IF(Einsatzbericht!G21&lt;&gt;"",Einsatzbericht!G21,"")</f>
        <v>Bitte auswählen</v>
      </c>
      <c r="U12" s="49" t="str">
        <f>IF(Einsatzbericht!H21&lt;&gt;"",Einsatzbericht!H21,"")</f>
        <v/>
      </c>
      <c r="V12" s="49" t="str">
        <f>IF(Einsatzbericht!I21&lt;&gt;"",Einsatzbericht!I21,"")</f>
        <v/>
      </c>
      <c r="W12" s="74" t="str">
        <f>IF(Einsatzbericht!J21&lt;&gt;"",Einsatzbericht!J21,"")</f>
        <v/>
      </c>
    </row>
    <row r="13" spans="1:23" x14ac:dyDescent="0.25">
      <c r="A13" s="47" t="str">
        <f>Einsatzbericht!$F$4</f>
        <v>Bitte auswählen</v>
      </c>
      <c r="B13" s="48" t="str">
        <f>Einsatzbericht!$C$4</f>
        <v>Bitte auswählen</v>
      </c>
      <c r="C13" s="48">
        <f>Einsatzbericht!$C$14</f>
        <v>0</v>
      </c>
      <c r="D13" s="48">
        <f>Einsatzbericht!$E$14</f>
        <v>0</v>
      </c>
      <c r="E13" s="49">
        <f>Einsatzbericht!$C$15</f>
        <v>0</v>
      </c>
      <c r="F13" s="48">
        <f>Einsatzbericht!$C$16</f>
        <v>0</v>
      </c>
      <c r="G13" s="48">
        <f>Einsatzbericht!$G$16</f>
        <v>0</v>
      </c>
      <c r="H13" s="48">
        <f>Einsatzbericht!$C$17</f>
        <v>0</v>
      </c>
      <c r="I13" s="48">
        <f>Einsatzbericht!$D$17</f>
        <v>0</v>
      </c>
      <c r="J13" s="48">
        <f>Einsatzbericht!$I$14</f>
        <v>0</v>
      </c>
      <c r="K13" s="48">
        <f>Einsatzbericht!$I$15</f>
        <v>0</v>
      </c>
      <c r="L13" s="48">
        <f>Einsatzbericht!$I$16</f>
        <v>0</v>
      </c>
      <c r="M13" s="59">
        <f>Einsatzbericht!$I$17</f>
        <v>0</v>
      </c>
      <c r="N13" s="73">
        <f>Einsatzbericht!A22</f>
        <v>2</v>
      </c>
      <c r="O13" s="49" t="str">
        <f>IF(Einsatzbericht!B22&lt;&gt;"",Einsatzbericht!B22,"")</f>
        <v/>
      </c>
      <c r="P13" s="49" t="e">
        <f>IF(Einsatzbericht!#REF!&lt;&gt;"",Einsatzbericht!#REF!,"")</f>
        <v>#REF!</v>
      </c>
      <c r="Q13" s="49" t="str">
        <f>IF(Einsatzbericht!D22&lt;&gt;"",Einsatzbericht!D22,"")</f>
        <v/>
      </c>
      <c r="R13" s="49" t="str">
        <f>IF(Einsatzbericht!E22&lt;&gt;"",Einsatzbericht!E22,"")</f>
        <v/>
      </c>
      <c r="S13" s="49" t="str">
        <f>IF(Einsatzbericht!F22&lt;&gt;"",Einsatzbericht!F22,"")</f>
        <v/>
      </c>
      <c r="T13" s="49" t="str">
        <f>IF(Einsatzbericht!G22&lt;&gt;"",Einsatzbericht!G22,"")</f>
        <v/>
      </c>
      <c r="U13" s="49" t="str">
        <f>IF(Einsatzbericht!H22&lt;&gt;"",Einsatzbericht!H22,"")</f>
        <v/>
      </c>
      <c r="V13" s="49" t="str">
        <f>IF(Einsatzbericht!I22&lt;&gt;"",Einsatzbericht!I22,"")</f>
        <v/>
      </c>
      <c r="W13" s="74" t="str">
        <f>IF(Einsatzbericht!J22&lt;&gt;"",Einsatzbericht!J22,"")</f>
        <v/>
      </c>
    </row>
    <row r="14" spans="1:23" x14ac:dyDescent="0.25">
      <c r="A14" s="47" t="str">
        <f>Einsatzbericht!$F$4</f>
        <v>Bitte auswählen</v>
      </c>
      <c r="B14" s="48" t="str">
        <f>Einsatzbericht!$C$4</f>
        <v>Bitte auswählen</v>
      </c>
      <c r="C14" s="48">
        <f>Einsatzbericht!$C$14</f>
        <v>0</v>
      </c>
      <c r="D14" s="48">
        <f>Einsatzbericht!$E$14</f>
        <v>0</v>
      </c>
      <c r="E14" s="49">
        <f>Einsatzbericht!$C$15</f>
        <v>0</v>
      </c>
      <c r="F14" s="48">
        <f>Einsatzbericht!$C$16</f>
        <v>0</v>
      </c>
      <c r="G14" s="48">
        <f>Einsatzbericht!$G$16</f>
        <v>0</v>
      </c>
      <c r="H14" s="48">
        <f>Einsatzbericht!$C$17</f>
        <v>0</v>
      </c>
      <c r="I14" s="48">
        <f>Einsatzbericht!$D$17</f>
        <v>0</v>
      </c>
      <c r="J14" s="48">
        <f>Einsatzbericht!$I$14</f>
        <v>0</v>
      </c>
      <c r="K14" s="48">
        <f>Einsatzbericht!$I$15</f>
        <v>0</v>
      </c>
      <c r="L14" s="48">
        <f>Einsatzbericht!$I$16</f>
        <v>0</v>
      </c>
      <c r="M14" s="59">
        <f>Einsatzbericht!$I$17</f>
        <v>0</v>
      </c>
      <c r="N14" s="73">
        <f>Einsatzbericht!A23</f>
        <v>3</v>
      </c>
      <c r="O14" s="49" t="str">
        <f>IF(Einsatzbericht!B23&lt;&gt;"",Einsatzbericht!B23,"")</f>
        <v/>
      </c>
      <c r="P14" s="49" t="str">
        <f>IF(Einsatzbericht!C22&lt;&gt;"",Einsatzbericht!C22,"")</f>
        <v/>
      </c>
      <c r="Q14" s="49" t="str">
        <f>IF(Einsatzbericht!D23&lt;&gt;"",Einsatzbericht!D23,"")</f>
        <v/>
      </c>
      <c r="R14" s="49" t="str">
        <f>IF(Einsatzbericht!E23&lt;&gt;"",Einsatzbericht!E23,"")</f>
        <v/>
      </c>
      <c r="S14" s="49" t="str">
        <f>IF(Einsatzbericht!F23&lt;&gt;"",Einsatzbericht!F23,"")</f>
        <v/>
      </c>
      <c r="T14" s="49" t="str">
        <f>IF(Einsatzbericht!G23&lt;&gt;"",Einsatzbericht!G23,"")</f>
        <v/>
      </c>
      <c r="U14" s="49" t="str">
        <f>IF(Einsatzbericht!H23&lt;&gt;"",Einsatzbericht!H23,"")</f>
        <v/>
      </c>
      <c r="V14" s="49" t="str">
        <f>IF(Einsatzbericht!I23&lt;&gt;"",Einsatzbericht!I23,"")</f>
        <v/>
      </c>
      <c r="W14" s="74" t="str">
        <f>IF(Einsatzbericht!J23&lt;&gt;"",Einsatzbericht!J23,"")</f>
        <v/>
      </c>
    </row>
    <row r="15" spans="1:23" x14ac:dyDescent="0.25">
      <c r="A15" s="47" t="str">
        <f>Einsatzbericht!$F$4</f>
        <v>Bitte auswählen</v>
      </c>
      <c r="B15" s="48" t="str">
        <f>Einsatzbericht!$C$4</f>
        <v>Bitte auswählen</v>
      </c>
      <c r="C15" s="48">
        <f>Einsatzbericht!$C$14</f>
        <v>0</v>
      </c>
      <c r="D15" s="48">
        <f>Einsatzbericht!$E$14</f>
        <v>0</v>
      </c>
      <c r="E15" s="49">
        <f>Einsatzbericht!$C$15</f>
        <v>0</v>
      </c>
      <c r="F15" s="48">
        <f>Einsatzbericht!$C$16</f>
        <v>0</v>
      </c>
      <c r="G15" s="48">
        <f>Einsatzbericht!$G$16</f>
        <v>0</v>
      </c>
      <c r="H15" s="48">
        <f>Einsatzbericht!$C$17</f>
        <v>0</v>
      </c>
      <c r="I15" s="48">
        <f>Einsatzbericht!$D$17</f>
        <v>0</v>
      </c>
      <c r="J15" s="48">
        <f>Einsatzbericht!$I$14</f>
        <v>0</v>
      </c>
      <c r="K15" s="48">
        <f>Einsatzbericht!$I$15</f>
        <v>0</v>
      </c>
      <c r="L15" s="48">
        <f>Einsatzbericht!$I$16</f>
        <v>0</v>
      </c>
      <c r="M15" s="59">
        <f>Einsatzbericht!$I$17</f>
        <v>0</v>
      </c>
      <c r="N15" s="73">
        <f>Einsatzbericht!A24</f>
        <v>4</v>
      </c>
      <c r="O15" s="49" t="str">
        <f>IF(Einsatzbericht!B24&lt;&gt;"",Einsatzbericht!B24,"")</f>
        <v/>
      </c>
      <c r="P15" s="49" t="str">
        <f>IF(Einsatzbericht!C24&lt;&gt;"",Einsatzbericht!C24,"")</f>
        <v/>
      </c>
      <c r="Q15" s="49" t="str">
        <f>IF(Einsatzbericht!D24&lt;&gt;"",Einsatzbericht!D24,"")</f>
        <v/>
      </c>
      <c r="R15" s="49" t="str">
        <f>IF(Einsatzbericht!E24&lt;&gt;"",Einsatzbericht!E24,"")</f>
        <v/>
      </c>
      <c r="S15" s="49" t="str">
        <f>IF(Einsatzbericht!F24&lt;&gt;"",Einsatzbericht!F24,"")</f>
        <v/>
      </c>
      <c r="T15" s="49" t="str">
        <f>IF(Einsatzbericht!G24&lt;&gt;"",Einsatzbericht!G24,"")</f>
        <v/>
      </c>
      <c r="U15" s="49" t="str">
        <f>IF(Einsatzbericht!H24&lt;&gt;"",Einsatzbericht!H24,"")</f>
        <v/>
      </c>
      <c r="V15" s="49" t="str">
        <f>IF(Einsatzbericht!I24&lt;&gt;"",Einsatzbericht!I24,"")</f>
        <v/>
      </c>
      <c r="W15" s="74" t="str">
        <f>IF(Einsatzbericht!J24&lt;&gt;"",Einsatzbericht!J24,"")</f>
        <v/>
      </c>
    </row>
    <row r="16" spans="1:23" x14ac:dyDescent="0.25">
      <c r="A16" s="47" t="str">
        <f>Einsatzbericht!$F$4</f>
        <v>Bitte auswählen</v>
      </c>
      <c r="B16" s="48" t="str">
        <f>Einsatzbericht!$C$4</f>
        <v>Bitte auswählen</v>
      </c>
      <c r="C16" s="48">
        <f>Einsatzbericht!$C$14</f>
        <v>0</v>
      </c>
      <c r="D16" s="48">
        <f>Einsatzbericht!$E$14</f>
        <v>0</v>
      </c>
      <c r="E16" s="49">
        <f>Einsatzbericht!$C$15</f>
        <v>0</v>
      </c>
      <c r="F16" s="48">
        <f>Einsatzbericht!$C$16</f>
        <v>0</v>
      </c>
      <c r="G16" s="48">
        <f>Einsatzbericht!$G$16</f>
        <v>0</v>
      </c>
      <c r="H16" s="48">
        <f>Einsatzbericht!$C$17</f>
        <v>0</v>
      </c>
      <c r="I16" s="48">
        <f>Einsatzbericht!$D$17</f>
        <v>0</v>
      </c>
      <c r="J16" s="48">
        <f>Einsatzbericht!$I$14</f>
        <v>0</v>
      </c>
      <c r="K16" s="48">
        <f>Einsatzbericht!$I$15</f>
        <v>0</v>
      </c>
      <c r="L16" s="48">
        <f>Einsatzbericht!$I$16</f>
        <v>0</v>
      </c>
      <c r="M16" s="59">
        <f>Einsatzbericht!$I$17</f>
        <v>0</v>
      </c>
      <c r="N16" s="73">
        <f>Einsatzbericht!A25</f>
        <v>5</v>
      </c>
      <c r="O16" s="49" t="str">
        <f>IF(Einsatzbericht!B25&lt;&gt;"",Einsatzbericht!B25,"")</f>
        <v/>
      </c>
      <c r="P16" s="49" t="str">
        <f>IF(Einsatzbericht!C25&lt;&gt;"",Einsatzbericht!C25,"")</f>
        <v/>
      </c>
      <c r="Q16" s="49" t="str">
        <f>IF(Einsatzbericht!D25&lt;&gt;"",Einsatzbericht!D25,"")</f>
        <v/>
      </c>
      <c r="R16" s="49" t="str">
        <f>IF(Einsatzbericht!E25&lt;&gt;"",Einsatzbericht!E25,"")</f>
        <v/>
      </c>
      <c r="S16" s="49" t="str">
        <f>IF(Einsatzbericht!F25&lt;&gt;"",Einsatzbericht!F25,"")</f>
        <v/>
      </c>
      <c r="T16" s="49" t="str">
        <f>IF(Einsatzbericht!G25&lt;&gt;"",Einsatzbericht!G25,"")</f>
        <v/>
      </c>
      <c r="U16" s="49" t="str">
        <f>IF(Einsatzbericht!H25&lt;&gt;"",Einsatzbericht!H25,"")</f>
        <v/>
      </c>
      <c r="V16" s="49" t="str">
        <f>IF(Einsatzbericht!I25&lt;&gt;"",Einsatzbericht!I25,"")</f>
        <v/>
      </c>
      <c r="W16" s="74" t="str">
        <f>IF(Einsatzbericht!J25&lt;&gt;"",Einsatzbericht!J25,"")</f>
        <v/>
      </c>
    </row>
    <row r="17" spans="1:23" x14ac:dyDescent="0.25">
      <c r="A17" s="47" t="str">
        <f>Einsatzbericht!$F$4</f>
        <v>Bitte auswählen</v>
      </c>
      <c r="B17" s="48" t="str">
        <f>Einsatzbericht!$C$4</f>
        <v>Bitte auswählen</v>
      </c>
      <c r="C17" s="48">
        <f>Einsatzbericht!$C$14</f>
        <v>0</v>
      </c>
      <c r="D17" s="48">
        <f>Einsatzbericht!$E$14</f>
        <v>0</v>
      </c>
      <c r="E17" s="49">
        <f>Einsatzbericht!$C$15</f>
        <v>0</v>
      </c>
      <c r="F17" s="48">
        <f>Einsatzbericht!$C$16</f>
        <v>0</v>
      </c>
      <c r="G17" s="48">
        <f>Einsatzbericht!$G$16</f>
        <v>0</v>
      </c>
      <c r="H17" s="48">
        <f>Einsatzbericht!$C$17</f>
        <v>0</v>
      </c>
      <c r="I17" s="48">
        <f>Einsatzbericht!$D$17</f>
        <v>0</v>
      </c>
      <c r="J17" s="48">
        <f>Einsatzbericht!$I$14</f>
        <v>0</v>
      </c>
      <c r="K17" s="48">
        <f>Einsatzbericht!$I$15</f>
        <v>0</v>
      </c>
      <c r="L17" s="48">
        <f>Einsatzbericht!$I$16</f>
        <v>0</v>
      </c>
      <c r="M17" s="59">
        <f>Einsatzbericht!$I$17</f>
        <v>0</v>
      </c>
      <c r="N17" s="73">
        <f>Einsatzbericht!A26</f>
        <v>6</v>
      </c>
      <c r="O17" s="49" t="str">
        <f>IF(Einsatzbericht!B26&lt;&gt;"",Einsatzbericht!B26,"")</f>
        <v/>
      </c>
      <c r="P17" s="49" t="str">
        <f>IF(Einsatzbericht!C26&lt;&gt;"",Einsatzbericht!C26,"")</f>
        <v/>
      </c>
      <c r="Q17" s="49" t="str">
        <f>IF(Einsatzbericht!D26&lt;&gt;"",Einsatzbericht!D26,"")</f>
        <v/>
      </c>
      <c r="R17" s="49" t="str">
        <f>IF(Einsatzbericht!E26&lt;&gt;"",Einsatzbericht!E26,"")</f>
        <v/>
      </c>
      <c r="S17" s="49" t="str">
        <f>IF(Einsatzbericht!F26&lt;&gt;"",Einsatzbericht!F26,"")</f>
        <v/>
      </c>
      <c r="T17" s="49" t="str">
        <f>IF(Einsatzbericht!G26&lt;&gt;"",Einsatzbericht!G26,"")</f>
        <v/>
      </c>
      <c r="U17" s="49" t="str">
        <f>IF(Einsatzbericht!H26&lt;&gt;"",Einsatzbericht!H26,"")</f>
        <v/>
      </c>
      <c r="V17" s="49" t="str">
        <f>IF(Einsatzbericht!I26&lt;&gt;"",Einsatzbericht!I26,"")</f>
        <v/>
      </c>
      <c r="W17" s="74" t="str">
        <f>IF(Einsatzbericht!J26&lt;&gt;"",Einsatzbericht!J26,"")</f>
        <v/>
      </c>
    </row>
    <row r="18" spans="1:23" x14ac:dyDescent="0.25">
      <c r="A18" s="47" t="str">
        <f>Einsatzbericht!$F$4</f>
        <v>Bitte auswählen</v>
      </c>
      <c r="B18" s="48" t="str">
        <f>Einsatzbericht!$C$4</f>
        <v>Bitte auswählen</v>
      </c>
      <c r="C18" s="48">
        <f>Einsatzbericht!$C$14</f>
        <v>0</v>
      </c>
      <c r="D18" s="48">
        <f>Einsatzbericht!$E$14</f>
        <v>0</v>
      </c>
      <c r="E18" s="49">
        <f>Einsatzbericht!$C$15</f>
        <v>0</v>
      </c>
      <c r="F18" s="48">
        <f>Einsatzbericht!$C$16</f>
        <v>0</v>
      </c>
      <c r="G18" s="48">
        <f>Einsatzbericht!$G$16</f>
        <v>0</v>
      </c>
      <c r="H18" s="48">
        <f>Einsatzbericht!$C$17</f>
        <v>0</v>
      </c>
      <c r="I18" s="48">
        <f>Einsatzbericht!$D$17</f>
        <v>0</v>
      </c>
      <c r="J18" s="48">
        <f>Einsatzbericht!$I$14</f>
        <v>0</v>
      </c>
      <c r="K18" s="48">
        <f>Einsatzbericht!$I$15</f>
        <v>0</v>
      </c>
      <c r="L18" s="48">
        <f>Einsatzbericht!$I$16</f>
        <v>0</v>
      </c>
      <c r="M18" s="59">
        <f>Einsatzbericht!$I$17</f>
        <v>0</v>
      </c>
      <c r="N18" s="73">
        <f>Einsatzbericht!A27</f>
        <v>7</v>
      </c>
      <c r="O18" s="49" t="str">
        <f>IF(Einsatzbericht!B27&lt;&gt;"",Einsatzbericht!B27,"")</f>
        <v/>
      </c>
      <c r="P18" s="49" t="str">
        <f>IF(Einsatzbericht!C27&lt;&gt;"",Einsatzbericht!C27,"")</f>
        <v/>
      </c>
      <c r="Q18" s="49" t="str">
        <f>IF(Einsatzbericht!D27&lt;&gt;"",Einsatzbericht!D27,"")</f>
        <v/>
      </c>
      <c r="R18" s="49" t="str">
        <f>IF(Einsatzbericht!E27&lt;&gt;"",Einsatzbericht!E27,"")</f>
        <v/>
      </c>
      <c r="S18" s="49" t="str">
        <f>IF(Einsatzbericht!F27&lt;&gt;"",Einsatzbericht!F27,"")</f>
        <v/>
      </c>
      <c r="T18" s="49" t="str">
        <f>IF(Einsatzbericht!G27&lt;&gt;"",Einsatzbericht!G27,"")</f>
        <v/>
      </c>
      <c r="U18" s="49" t="str">
        <f>IF(Einsatzbericht!H27&lt;&gt;"",Einsatzbericht!H27,"")</f>
        <v/>
      </c>
      <c r="V18" s="49" t="str">
        <f>IF(Einsatzbericht!I27&lt;&gt;"",Einsatzbericht!I27,"")</f>
        <v/>
      </c>
      <c r="W18" s="74" t="str">
        <f>IF(Einsatzbericht!J27&lt;&gt;"",Einsatzbericht!J27,"")</f>
        <v/>
      </c>
    </row>
    <row r="19" spans="1:23" x14ac:dyDescent="0.25">
      <c r="A19" s="47" t="str">
        <f>Einsatzbericht!$F$4</f>
        <v>Bitte auswählen</v>
      </c>
      <c r="B19" s="48" t="str">
        <f>Einsatzbericht!$C$4</f>
        <v>Bitte auswählen</v>
      </c>
      <c r="C19" s="48">
        <f>Einsatzbericht!$C$14</f>
        <v>0</v>
      </c>
      <c r="D19" s="48">
        <f>Einsatzbericht!$E$14</f>
        <v>0</v>
      </c>
      <c r="E19" s="49">
        <f>Einsatzbericht!$C$15</f>
        <v>0</v>
      </c>
      <c r="F19" s="48">
        <f>Einsatzbericht!$C$16</f>
        <v>0</v>
      </c>
      <c r="G19" s="48">
        <f>Einsatzbericht!$G$16</f>
        <v>0</v>
      </c>
      <c r="H19" s="48">
        <f>Einsatzbericht!$C$17</f>
        <v>0</v>
      </c>
      <c r="I19" s="48">
        <f>Einsatzbericht!$D$17</f>
        <v>0</v>
      </c>
      <c r="J19" s="48">
        <f>Einsatzbericht!$I$14</f>
        <v>0</v>
      </c>
      <c r="K19" s="48">
        <f>Einsatzbericht!$I$15</f>
        <v>0</v>
      </c>
      <c r="L19" s="48">
        <f>Einsatzbericht!$I$16</f>
        <v>0</v>
      </c>
      <c r="M19" s="59">
        <f>Einsatzbericht!$I$17</f>
        <v>0</v>
      </c>
      <c r="N19" s="73">
        <f>Einsatzbericht!A28</f>
        <v>8</v>
      </c>
      <c r="O19" s="49" t="str">
        <f>IF(Einsatzbericht!B28&lt;&gt;"",Einsatzbericht!B28,"")</f>
        <v/>
      </c>
      <c r="P19" s="49" t="str">
        <f>IF(Einsatzbericht!C28&lt;&gt;"",Einsatzbericht!C28,"")</f>
        <v/>
      </c>
      <c r="Q19" s="49" t="str">
        <f>IF(Einsatzbericht!D28&lt;&gt;"",Einsatzbericht!D28,"")</f>
        <v/>
      </c>
      <c r="R19" s="49" t="str">
        <f>IF(Einsatzbericht!E28&lt;&gt;"",Einsatzbericht!E28,"")</f>
        <v/>
      </c>
      <c r="S19" s="49" t="str">
        <f>IF(Einsatzbericht!F28&lt;&gt;"",Einsatzbericht!F28,"")</f>
        <v/>
      </c>
      <c r="T19" s="49" t="str">
        <f>IF(Einsatzbericht!G28&lt;&gt;"",Einsatzbericht!G28,"")</f>
        <v/>
      </c>
      <c r="U19" s="49" t="str">
        <f>IF(Einsatzbericht!H28&lt;&gt;"",Einsatzbericht!H28,"")</f>
        <v/>
      </c>
      <c r="V19" s="49" t="str">
        <f>IF(Einsatzbericht!I28&lt;&gt;"",Einsatzbericht!I28,"")</f>
        <v/>
      </c>
      <c r="W19" s="74" t="str">
        <f>IF(Einsatzbericht!J28&lt;&gt;"",Einsatzbericht!J28,"")</f>
        <v/>
      </c>
    </row>
    <row r="20" spans="1:23" x14ac:dyDescent="0.25">
      <c r="A20" s="47" t="str">
        <f>Einsatzbericht!$F$4</f>
        <v>Bitte auswählen</v>
      </c>
      <c r="B20" s="48" t="str">
        <f>Einsatzbericht!$C$4</f>
        <v>Bitte auswählen</v>
      </c>
      <c r="C20" s="48">
        <f>Einsatzbericht!$C$14</f>
        <v>0</v>
      </c>
      <c r="D20" s="48">
        <f>Einsatzbericht!$E$14</f>
        <v>0</v>
      </c>
      <c r="E20" s="49">
        <f>Einsatzbericht!$C$15</f>
        <v>0</v>
      </c>
      <c r="F20" s="48">
        <f>Einsatzbericht!$C$16</f>
        <v>0</v>
      </c>
      <c r="G20" s="48">
        <f>Einsatzbericht!$G$16</f>
        <v>0</v>
      </c>
      <c r="H20" s="48">
        <f>Einsatzbericht!$C$17</f>
        <v>0</v>
      </c>
      <c r="I20" s="48">
        <f>Einsatzbericht!$D$17</f>
        <v>0</v>
      </c>
      <c r="J20" s="48">
        <f>Einsatzbericht!$I$14</f>
        <v>0</v>
      </c>
      <c r="K20" s="48">
        <f>Einsatzbericht!$I$15</f>
        <v>0</v>
      </c>
      <c r="L20" s="48">
        <f>Einsatzbericht!$I$16</f>
        <v>0</v>
      </c>
      <c r="M20" s="59">
        <f>Einsatzbericht!$I$17</f>
        <v>0</v>
      </c>
      <c r="N20" s="73">
        <f>Einsatzbericht!A29</f>
        <v>9</v>
      </c>
      <c r="O20" s="49" t="str">
        <f>IF(Einsatzbericht!B29&lt;&gt;"",Einsatzbericht!B29,"")</f>
        <v/>
      </c>
      <c r="P20" s="49" t="str">
        <f>IF(Einsatzbericht!C29&lt;&gt;"",Einsatzbericht!C29,"")</f>
        <v/>
      </c>
      <c r="Q20" s="49" t="str">
        <f>IF(Einsatzbericht!D29&lt;&gt;"",Einsatzbericht!D29,"")</f>
        <v/>
      </c>
      <c r="R20" s="49" t="str">
        <f>IF(Einsatzbericht!E29&lt;&gt;"",Einsatzbericht!E29,"")</f>
        <v/>
      </c>
      <c r="S20" s="49" t="str">
        <f>IF(Einsatzbericht!F29&lt;&gt;"",Einsatzbericht!F29,"")</f>
        <v/>
      </c>
      <c r="T20" s="49" t="str">
        <f>IF(Einsatzbericht!G29&lt;&gt;"",Einsatzbericht!G29,"")</f>
        <v/>
      </c>
      <c r="U20" s="49" t="str">
        <f>IF(Einsatzbericht!H29&lt;&gt;"",Einsatzbericht!H29,"")</f>
        <v/>
      </c>
      <c r="V20" s="49" t="str">
        <f>IF(Einsatzbericht!I29&lt;&gt;"",Einsatzbericht!I29,"")</f>
        <v/>
      </c>
      <c r="W20" s="74" t="str">
        <f>IF(Einsatzbericht!J29&lt;&gt;"",Einsatzbericht!J29,"")</f>
        <v/>
      </c>
    </row>
    <row r="21" spans="1:23" x14ac:dyDescent="0.25">
      <c r="A21" s="47" t="str">
        <f>Einsatzbericht!$F$4</f>
        <v>Bitte auswählen</v>
      </c>
      <c r="B21" s="48" t="str">
        <f>Einsatzbericht!$C$4</f>
        <v>Bitte auswählen</v>
      </c>
      <c r="C21" s="48">
        <f>Einsatzbericht!$C$14</f>
        <v>0</v>
      </c>
      <c r="D21" s="48">
        <f>Einsatzbericht!$E$14</f>
        <v>0</v>
      </c>
      <c r="E21" s="49">
        <f>Einsatzbericht!$C$15</f>
        <v>0</v>
      </c>
      <c r="F21" s="48">
        <f>Einsatzbericht!$C$16</f>
        <v>0</v>
      </c>
      <c r="G21" s="48">
        <f>Einsatzbericht!$G$16</f>
        <v>0</v>
      </c>
      <c r="H21" s="48">
        <f>Einsatzbericht!$C$17</f>
        <v>0</v>
      </c>
      <c r="I21" s="48">
        <f>Einsatzbericht!$D$17</f>
        <v>0</v>
      </c>
      <c r="J21" s="48">
        <f>Einsatzbericht!$I$14</f>
        <v>0</v>
      </c>
      <c r="K21" s="48">
        <f>Einsatzbericht!$I$15</f>
        <v>0</v>
      </c>
      <c r="L21" s="48">
        <f>Einsatzbericht!$I$16</f>
        <v>0</v>
      </c>
      <c r="M21" s="59">
        <f>Einsatzbericht!$I$17</f>
        <v>0</v>
      </c>
      <c r="N21" s="73">
        <f>Einsatzbericht!A30</f>
        <v>10</v>
      </c>
      <c r="O21" s="49" t="str">
        <f>IF(Einsatzbericht!B30&lt;&gt;"",Einsatzbericht!B30,"")</f>
        <v/>
      </c>
      <c r="P21" s="49" t="str">
        <f>IF(Einsatzbericht!C30&lt;&gt;"",Einsatzbericht!C30,"")</f>
        <v/>
      </c>
      <c r="Q21" s="49" t="str">
        <f>IF(Einsatzbericht!D30&lt;&gt;"",Einsatzbericht!D30,"")</f>
        <v/>
      </c>
      <c r="R21" s="49" t="str">
        <f>IF(Einsatzbericht!E30&lt;&gt;"",Einsatzbericht!E30,"")</f>
        <v/>
      </c>
      <c r="S21" s="49" t="str">
        <f>IF(Einsatzbericht!F30&lt;&gt;"",Einsatzbericht!F30,"")</f>
        <v/>
      </c>
      <c r="T21" s="49" t="str">
        <f>IF(Einsatzbericht!G30&lt;&gt;"",Einsatzbericht!G30,"")</f>
        <v/>
      </c>
      <c r="U21" s="49" t="str">
        <f>IF(Einsatzbericht!H30&lt;&gt;"",Einsatzbericht!H30,"")</f>
        <v/>
      </c>
      <c r="V21" s="49" t="str">
        <f>IF(Einsatzbericht!I30&lt;&gt;"",Einsatzbericht!I30,"")</f>
        <v/>
      </c>
      <c r="W21" s="74" t="str">
        <f>IF(Einsatzbericht!J30&lt;&gt;"",Einsatzbericht!J30,"")</f>
        <v/>
      </c>
    </row>
    <row r="22" spans="1:23" x14ac:dyDescent="0.25">
      <c r="A22" s="47" t="str">
        <f>Einsatzbericht!$F$4</f>
        <v>Bitte auswählen</v>
      </c>
      <c r="B22" s="48" t="str">
        <f>Einsatzbericht!$C$4</f>
        <v>Bitte auswählen</v>
      </c>
      <c r="C22" s="48">
        <f>Einsatzbericht!$C$14</f>
        <v>0</v>
      </c>
      <c r="D22" s="48">
        <f>Einsatzbericht!$E$14</f>
        <v>0</v>
      </c>
      <c r="E22" s="49">
        <f>Einsatzbericht!$C$15</f>
        <v>0</v>
      </c>
      <c r="F22" s="48">
        <f>Einsatzbericht!$C$16</f>
        <v>0</v>
      </c>
      <c r="G22" s="48">
        <f>Einsatzbericht!$G$16</f>
        <v>0</v>
      </c>
      <c r="H22" s="48">
        <f>Einsatzbericht!$C$17</f>
        <v>0</v>
      </c>
      <c r="I22" s="48">
        <f>Einsatzbericht!$D$17</f>
        <v>0</v>
      </c>
      <c r="J22" s="48">
        <f>Einsatzbericht!$I$14</f>
        <v>0</v>
      </c>
      <c r="K22" s="48">
        <f>Einsatzbericht!$I$15</f>
        <v>0</v>
      </c>
      <c r="L22" s="48">
        <f>Einsatzbericht!$I$16</f>
        <v>0</v>
      </c>
      <c r="M22" s="59">
        <f>Einsatzbericht!$I$17</f>
        <v>0</v>
      </c>
      <c r="N22" s="73">
        <f>Einsatzbericht!A31</f>
        <v>11</v>
      </c>
      <c r="O22" s="49" t="str">
        <f>IF(Einsatzbericht!B31&lt;&gt;"",Einsatzbericht!B31,"")</f>
        <v/>
      </c>
      <c r="P22" s="49" t="str">
        <f>IF(Einsatzbericht!C31&lt;&gt;"",Einsatzbericht!C31,"")</f>
        <v/>
      </c>
      <c r="Q22" s="49" t="str">
        <f>IF(Einsatzbericht!D31&lt;&gt;"",Einsatzbericht!D31,"")</f>
        <v/>
      </c>
      <c r="R22" s="49" t="str">
        <f>IF(Einsatzbericht!E31&lt;&gt;"",Einsatzbericht!E31,"")</f>
        <v/>
      </c>
      <c r="S22" s="49" t="str">
        <f>IF(Einsatzbericht!F31&lt;&gt;"",Einsatzbericht!F31,"")</f>
        <v/>
      </c>
      <c r="T22" s="49" t="str">
        <f>IF(Einsatzbericht!G31&lt;&gt;"",Einsatzbericht!G31,"")</f>
        <v/>
      </c>
      <c r="U22" s="49" t="str">
        <f>IF(Einsatzbericht!H31&lt;&gt;"",Einsatzbericht!H31,"")</f>
        <v/>
      </c>
      <c r="V22" s="49" t="str">
        <f>IF(Einsatzbericht!I31&lt;&gt;"",Einsatzbericht!I31,"")</f>
        <v/>
      </c>
      <c r="W22" s="74" t="str">
        <f>IF(Einsatzbericht!J31&lt;&gt;"",Einsatzbericht!J31,"")</f>
        <v/>
      </c>
    </row>
    <row r="23" spans="1:23" x14ac:dyDescent="0.25">
      <c r="A23" s="47" t="str">
        <f>Einsatzbericht!$F$4</f>
        <v>Bitte auswählen</v>
      </c>
      <c r="B23" s="48" t="str">
        <f>Einsatzbericht!$C$4</f>
        <v>Bitte auswählen</v>
      </c>
      <c r="C23" s="48">
        <f>Einsatzbericht!$C$14</f>
        <v>0</v>
      </c>
      <c r="D23" s="48">
        <f>Einsatzbericht!$E$14</f>
        <v>0</v>
      </c>
      <c r="E23" s="49">
        <f>Einsatzbericht!$C$15</f>
        <v>0</v>
      </c>
      <c r="F23" s="48">
        <f>Einsatzbericht!$C$16</f>
        <v>0</v>
      </c>
      <c r="G23" s="48">
        <f>Einsatzbericht!$G$16</f>
        <v>0</v>
      </c>
      <c r="H23" s="48">
        <f>Einsatzbericht!$C$17</f>
        <v>0</v>
      </c>
      <c r="I23" s="48">
        <f>Einsatzbericht!$D$17</f>
        <v>0</v>
      </c>
      <c r="J23" s="48">
        <f>Einsatzbericht!$I$14</f>
        <v>0</v>
      </c>
      <c r="K23" s="48">
        <f>Einsatzbericht!$I$15</f>
        <v>0</v>
      </c>
      <c r="L23" s="48">
        <f>Einsatzbericht!$I$16</f>
        <v>0</v>
      </c>
      <c r="M23" s="59">
        <f>Einsatzbericht!$I$17</f>
        <v>0</v>
      </c>
      <c r="N23" s="73">
        <f>Einsatzbericht!A32</f>
        <v>12</v>
      </c>
      <c r="O23" s="49" t="str">
        <f>IF(Einsatzbericht!B32&lt;&gt;"",Einsatzbericht!B32,"")</f>
        <v/>
      </c>
      <c r="P23" s="49" t="str">
        <f>IF(Einsatzbericht!C32&lt;&gt;"",Einsatzbericht!C32,"")</f>
        <v/>
      </c>
      <c r="Q23" s="49" t="str">
        <f>IF(Einsatzbericht!D32&lt;&gt;"",Einsatzbericht!D32,"")</f>
        <v/>
      </c>
      <c r="R23" s="49" t="str">
        <f>IF(Einsatzbericht!E32&lt;&gt;"",Einsatzbericht!E32,"")</f>
        <v/>
      </c>
      <c r="S23" s="49" t="str">
        <f>IF(Einsatzbericht!F32&lt;&gt;"",Einsatzbericht!F32,"")</f>
        <v/>
      </c>
      <c r="T23" s="49" t="str">
        <f>IF(Einsatzbericht!G32&lt;&gt;"",Einsatzbericht!G32,"")</f>
        <v/>
      </c>
      <c r="U23" s="49" t="str">
        <f>IF(Einsatzbericht!H32&lt;&gt;"",Einsatzbericht!H32,"")</f>
        <v/>
      </c>
      <c r="V23" s="49" t="str">
        <f>IF(Einsatzbericht!I32&lt;&gt;"",Einsatzbericht!I32,"")</f>
        <v/>
      </c>
      <c r="W23" s="74" t="str">
        <f>IF(Einsatzbericht!J32&lt;&gt;"",Einsatzbericht!J32,"")</f>
        <v/>
      </c>
    </row>
    <row r="24" spans="1:23" x14ac:dyDescent="0.25">
      <c r="A24" s="47" t="str">
        <f>Einsatzbericht!$F$4</f>
        <v>Bitte auswählen</v>
      </c>
      <c r="B24" s="48" t="str">
        <f>Einsatzbericht!$C$4</f>
        <v>Bitte auswählen</v>
      </c>
      <c r="C24" s="48">
        <f>Einsatzbericht!$C$14</f>
        <v>0</v>
      </c>
      <c r="D24" s="48">
        <f>Einsatzbericht!$E$14</f>
        <v>0</v>
      </c>
      <c r="E24" s="49">
        <f>Einsatzbericht!$C$15</f>
        <v>0</v>
      </c>
      <c r="F24" s="48">
        <f>Einsatzbericht!$C$16</f>
        <v>0</v>
      </c>
      <c r="G24" s="48">
        <f>Einsatzbericht!$G$16</f>
        <v>0</v>
      </c>
      <c r="H24" s="48">
        <f>Einsatzbericht!$C$17</f>
        <v>0</v>
      </c>
      <c r="I24" s="48">
        <f>Einsatzbericht!$D$17</f>
        <v>0</v>
      </c>
      <c r="J24" s="48">
        <f>Einsatzbericht!$I$14</f>
        <v>0</v>
      </c>
      <c r="K24" s="48">
        <f>Einsatzbericht!$I$15</f>
        <v>0</v>
      </c>
      <c r="L24" s="48">
        <f>Einsatzbericht!$I$16</f>
        <v>0</v>
      </c>
      <c r="M24" s="59">
        <f>Einsatzbericht!$I$17</f>
        <v>0</v>
      </c>
      <c r="N24" s="73">
        <f>Einsatzbericht!A33</f>
        <v>13</v>
      </c>
      <c r="O24" s="49" t="str">
        <f>IF(Einsatzbericht!B33&lt;&gt;"",Einsatzbericht!B33,"")</f>
        <v/>
      </c>
      <c r="P24" s="49" t="str">
        <f>IF(Einsatzbericht!C33&lt;&gt;"",Einsatzbericht!C33,"")</f>
        <v/>
      </c>
      <c r="Q24" s="49" t="str">
        <f>IF(Einsatzbericht!D33&lt;&gt;"",Einsatzbericht!D33,"")</f>
        <v/>
      </c>
      <c r="R24" s="49" t="str">
        <f>IF(Einsatzbericht!E33&lt;&gt;"",Einsatzbericht!E33,"")</f>
        <v/>
      </c>
      <c r="S24" s="49" t="str">
        <f>IF(Einsatzbericht!F33&lt;&gt;"",Einsatzbericht!F33,"")</f>
        <v/>
      </c>
      <c r="T24" s="49" t="str">
        <f>IF(Einsatzbericht!G33&lt;&gt;"",Einsatzbericht!G33,"")</f>
        <v/>
      </c>
      <c r="U24" s="49" t="str">
        <f>IF(Einsatzbericht!H33&lt;&gt;"",Einsatzbericht!H33,"")</f>
        <v/>
      </c>
      <c r="V24" s="49" t="str">
        <f>IF(Einsatzbericht!I33&lt;&gt;"",Einsatzbericht!I33,"")</f>
        <v/>
      </c>
      <c r="W24" s="74" t="str">
        <f>IF(Einsatzbericht!J33&lt;&gt;"",Einsatzbericht!J33,"")</f>
        <v/>
      </c>
    </row>
    <row r="25" spans="1:23" x14ac:dyDescent="0.25">
      <c r="A25" s="47" t="str">
        <f>Einsatzbericht!$F$4</f>
        <v>Bitte auswählen</v>
      </c>
      <c r="B25" s="48" t="str">
        <f>Einsatzbericht!$C$4</f>
        <v>Bitte auswählen</v>
      </c>
      <c r="C25" s="48">
        <f>Einsatzbericht!$C$14</f>
        <v>0</v>
      </c>
      <c r="D25" s="48">
        <f>Einsatzbericht!$E$14</f>
        <v>0</v>
      </c>
      <c r="E25" s="49">
        <f>Einsatzbericht!$C$15</f>
        <v>0</v>
      </c>
      <c r="F25" s="48">
        <f>Einsatzbericht!$C$16</f>
        <v>0</v>
      </c>
      <c r="G25" s="48">
        <f>Einsatzbericht!$G$16</f>
        <v>0</v>
      </c>
      <c r="H25" s="48">
        <f>Einsatzbericht!$C$17</f>
        <v>0</v>
      </c>
      <c r="I25" s="48">
        <f>Einsatzbericht!$D$17</f>
        <v>0</v>
      </c>
      <c r="J25" s="48">
        <f>Einsatzbericht!$I$14</f>
        <v>0</v>
      </c>
      <c r="K25" s="48">
        <f>Einsatzbericht!$I$15</f>
        <v>0</v>
      </c>
      <c r="L25" s="48">
        <f>Einsatzbericht!$I$16</f>
        <v>0</v>
      </c>
      <c r="M25" s="59">
        <f>Einsatzbericht!$I$17</f>
        <v>0</v>
      </c>
      <c r="N25" s="73">
        <f>Einsatzbericht!A34</f>
        <v>14</v>
      </c>
      <c r="O25" s="49" t="str">
        <f>IF(Einsatzbericht!B34&lt;&gt;"",Einsatzbericht!B34,"")</f>
        <v/>
      </c>
      <c r="P25" s="49" t="str">
        <f>IF(Einsatzbericht!C34&lt;&gt;"",Einsatzbericht!C34,"")</f>
        <v/>
      </c>
      <c r="Q25" s="49" t="str">
        <f>IF(Einsatzbericht!D34&lt;&gt;"",Einsatzbericht!D34,"")</f>
        <v/>
      </c>
      <c r="R25" s="49" t="str">
        <f>IF(Einsatzbericht!E34&lt;&gt;"",Einsatzbericht!E34,"")</f>
        <v/>
      </c>
      <c r="S25" s="49" t="str">
        <f>IF(Einsatzbericht!F34&lt;&gt;"",Einsatzbericht!F34,"")</f>
        <v/>
      </c>
      <c r="T25" s="49" t="str">
        <f>IF(Einsatzbericht!G34&lt;&gt;"",Einsatzbericht!G34,"")</f>
        <v/>
      </c>
      <c r="U25" s="49" t="str">
        <f>IF(Einsatzbericht!H34&lt;&gt;"",Einsatzbericht!H34,"")</f>
        <v/>
      </c>
      <c r="V25" s="49" t="str">
        <f>IF(Einsatzbericht!I34&lt;&gt;"",Einsatzbericht!I34,"")</f>
        <v/>
      </c>
      <c r="W25" s="74" t="str">
        <f>IF(Einsatzbericht!J34&lt;&gt;"",Einsatzbericht!J34,"")</f>
        <v/>
      </c>
    </row>
    <row r="26" spans="1:23" x14ac:dyDescent="0.25">
      <c r="A26" s="47" t="str">
        <f>Einsatzbericht!$F$4</f>
        <v>Bitte auswählen</v>
      </c>
      <c r="B26" s="48" t="str">
        <f>Einsatzbericht!$C$4</f>
        <v>Bitte auswählen</v>
      </c>
      <c r="C26" s="48">
        <f>Einsatzbericht!$C$14</f>
        <v>0</v>
      </c>
      <c r="D26" s="48">
        <f>Einsatzbericht!$E$14</f>
        <v>0</v>
      </c>
      <c r="E26" s="49">
        <f>Einsatzbericht!$C$15</f>
        <v>0</v>
      </c>
      <c r="F26" s="48">
        <f>Einsatzbericht!$C$16</f>
        <v>0</v>
      </c>
      <c r="G26" s="48">
        <f>Einsatzbericht!$G$16</f>
        <v>0</v>
      </c>
      <c r="H26" s="48">
        <f>Einsatzbericht!$C$17</f>
        <v>0</v>
      </c>
      <c r="I26" s="48">
        <f>Einsatzbericht!$D$17</f>
        <v>0</v>
      </c>
      <c r="J26" s="48">
        <f>Einsatzbericht!$I$14</f>
        <v>0</v>
      </c>
      <c r="K26" s="48">
        <f>Einsatzbericht!$I$15</f>
        <v>0</v>
      </c>
      <c r="L26" s="48">
        <f>Einsatzbericht!$I$16</f>
        <v>0</v>
      </c>
      <c r="M26" s="59">
        <f>Einsatzbericht!$I$17</f>
        <v>0</v>
      </c>
      <c r="N26" s="73">
        <f>Einsatzbericht!A35</f>
        <v>15</v>
      </c>
      <c r="O26" s="49" t="str">
        <f>IF(Einsatzbericht!B35&lt;&gt;"",Einsatzbericht!B35,"")</f>
        <v/>
      </c>
      <c r="P26" s="49" t="str">
        <f>IF(Einsatzbericht!C35&lt;&gt;"",Einsatzbericht!C35,"")</f>
        <v/>
      </c>
      <c r="Q26" s="49" t="str">
        <f>IF(Einsatzbericht!D35&lt;&gt;"",Einsatzbericht!D35,"")</f>
        <v/>
      </c>
      <c r="R26" s="49" t="str">
        <f>IF(Einsatzbericht!E35&lt;&gt;"",Einsatzbericht!E35,"")</f>
        <v/>
      </c>
      <c r="S26" s="49" t="str">
        <f>IF(Einsatzbericht!F35&lt;&gt;"",Einsatzbericht!F35,"")</f>
        <v/>
      </c>
      <c r="T26" s="49" t="str">
        <f>IF(Einsatzbericht!G35&lt;&gt;"",Einsatzbericht!G35,"")</f>
        <v/>
      </c>
      <c r="U26" s="49" t="str">
        <f>IF(Einsatzbericht!H35&lt;&gt;"",Einsatzbericht!H35,"")</f>
        <v/>
      </c>
      <c r="V26" s="49" t="str">
        <f>IF(Einsatzbericht!I35&lt;&gt;"",Einsatzbericht!I35,"")</f>
        <v/>
      </c>
      <c r="W26" s="74" t="str">
        <f>IF(Einsatzbericht!J35&lt;&gt;"",Einsatzbericht!J35,"")</f>
        <v/>
      </c>
    </row>
    <row r="27" spans="1:23" x14ac:dyDescent="0.25">
      <c r="A27" s="47" t="str">
        <f>Einsatzbericht!$F$4</f>
        <v>Bitte auswählen</v>
      </c>
      <c r="B27" s="48" t="str">
        <f>Einsatzbericht!$C$4</f>
        <v>Bitte auswählen</v>
      </c>
      <c r="C27" s="48">
        <f>Einsatzbericht!$C$14</f>
        <v>0</v>
      </c>
      <c r="D27" s="48">
        <f>Einsatzbericht!$E$14</f>
        <v>0</v>
      </c>
      <c r="E27" s="49">
        <f>Einsatzbericht!$C$15</f>
        <v>0</v>
      </c>
      <c r="F27" s="48">
        <f>Einsatzbericht!$C$16</f>
        <v>0</v>
      </c>
      <c r="G27" s="48">
        <f>Einsatzbericht!$G$16</f>
        <v>0</v>
      </c>
      <c r="H27" s="48">
        <f>Einsatzbericht!$C$17</f>
        <v>0</v>
      </c>
      <c r="I27" s="48">
        <f>Einsatzbericht!$D$17</f>
        <v>0</v>
      </c>
      <c r="J27" s="48">
        <f>Einsatzbericht!$I$14</f>
        <v>0</v>
      </c>
      <c r="K27" s="48">
        <f>Einsatzbericht!$I$15</f>
        <v>0</v>
      </c>
      <c r="L27" s="48">
        <f>Einsatzbericht!$I$16</f>
        <v>0</v>
      </c>
      <c r="M27" s="59">
        <f>Einsatzbericht!$I$17</f>
        <v>0</v>
      </c>
      <c r="N27" s="73">
        <f>Einsatzbericht!A36</f>
        <v>16</v>
      </c>
      <c r="O27" s="49" t="str">
        <f>IF(Einsatzbericht!B36&lt;&gt;"",Einsatzbericht!B36,"")</f>
        <v/>
      </c>
      <c r="P27" s="49" t="str">
        <f>IF(Einsatzbericht!C36&lt;&gt;"",Einsatzbericht!C36,"")</f>
        <v/>
      </c>
      <c r="Q27" s="49" t="str">
        <f>IF(Einsatzbericht!D36&lt;&gt;"",Einsatzbericht!D36,"")</f>
        <v/>
      </c>
      <c r="R27" s="49" t="str">
        <f>IF(Einsatzbericht!E36&lt;&gt;"",Einsatzbericht!E36,"")</f>
        <v/>
      </c>
      <c r="S27" s="49" t="str">
        <f>IF(Einsatzbericht!F36&lt;&gt;"",Einsatzbericht!F36,"")</f>
        <v/>
      </c>
      <c r="T27" s="49" t="str">
        <f>IF(Einsatzbericht!G36&lt;&gt;"",Einsatzbericht!G36,"")</f>
        <v/>
      </c>
      <c r="U27" s="49" t="str">
        <f>IF(Einsatzbericht!H36&lt;&gt;"",Einsatzbericht!H36,"")</f>
        <v/>
      </c>
      <c r="V27" s="49" t="str">
        <f>IF(Einsatzbericht!I36&lt;&gt;"",Einsatzbericht!I36,"")</f>
        <v/>
      </c>
      <c r="W27" s="74" t="str">
        <f>IF(Einsatzbericht!J36&lt;&gt;"",Einsatzbericht!J36,"")</f>
        <v/>
      </c>
    </row>
    <row r="28" spans="1:23" x14ac:dyDescent="0.25">
      <c r="A28" s="47" t="str">
        <f>Einsatzbericht!$F$4</f>
        <v>Bitte auswählen</v>
      </c>
      <c r="B28" s="48" t="str">
        <f>Einsatzbericht!$C$4</f>
        <v>Bitte auswählen</v>
      </c>
      <c r="C28" s="48">
        <f>Einsatzbericht!$C$14</f>
        <v>0</v>
      </c>
      <c r="D28" s="48">
        <f>Einsatzbericht!$E$14</f>
        <v>0</v>
      </c>
      <c r="E28" s="49">
        <f>Einsatzbericht!$C$15</f>
        <v>0</v>
      </c>
      <c r="F28" s="48">
        <f>Einsatzbericht!$C$16</f>
        <v>0</v>
      </c>
      <c r="G28" s="48">
        <f>Einsatzbericht!$G$16</f>
        <v>0</v>
      </c>
      <c r="H28" s="48">
        <f>Einsatzbericht!$C$17</f>
        <v>0</v>
      </c>
      <c r="I28" s="48">
        <f>Einsatzbericht!$D$17</f>
        <v>0</v>
      </c>
      <c r="J28" s="48">
        <f>Einsatzbericht!$I$14</f>
        <v>0</v>
      </c>
      <c r="K28" s="48">
        <f>Einsatzbericht!$I$15</f>
        <v>0</v>
      </c>
      <c r="L28" s="48">
        <f>Einsatzbericht!$I$16</f>
        <v>0</v>
      </c>
      <c r="M28" s="59">
        <f>Einsatzbericht!$I$17</f>
        <v>0</v>
      </c>
      <c r="N28" s="73">
        <f>Einsatzbericht!A37</f>
        <v>17</v>
      </c>
      <c r="O28" s="49" t="str">
        <f>IF(Einsatzbericht!B37&lt;&gt;"",Einsatzbericht!B37,"")</f>
        <v/>
      </c>
      <c r="P28" s="49" t="str">
        <f>IF(Einsatzbericht!C37&lt;&gt;"",Einsatzbericht!C37,"")</f>
        <v/>
      </c>
      <c r="Q28" s="49" t="str">
        <f>IF(Einsatzbericht!D37&lt;&gt;"",Einsatzbericht!D37,"")</f>
        <v/>
      </c>
      <c r="R28" s="49" t="str">
        <f>IF(Einsatzbericht!E37&lt;&gt;"",Einsatzbericht!E37,"")</f>
        <v/>
      </c>
      <c r="S28" s="49" t="str">
        <f>IF(Einsatzbericht!F37&lt;&gt;"",Einsatzbericht!F37,"")</f>
        <v/>
      </c>
      <c r="T28" s="49" t="str">
        <f>IF(Einsatzbericht!G37&lt;&gt;"",Einsatzbericht!G37,"")</f>
        <v/>
      </c>
      <c r="U28" s="49" t="str">
        <f>IF(Einsatzbericht!H37&lt;&gt;"",Einsatzbericht!H37,"")</f>
        <v/>
      </c>
      <c r="V28" s="49" t="str">
        <f>IF(Einsatzbericht!I37&lt;&gt;"",Einsatzbericht!I37,"")</f>
        <v/>
      </c>
      <c r="W28" s="74" t="str">
        <f>IF(Einsatzbericht!J37&lt;&gt;"",Einsatzbericht!J37,"")</f>
        <v/>
      </c>
    </row>
    <row r="29" spans="1:23" x14ac:dyDescent="0.25">
      <c r="A29" s="47" t="str">
        <f>Einsatzbericht!$F$4</f>
        <v>Bitte auswählen</v>
      </c>
      <c r="B29" s="48" t="str">
        <f>Einsatzbericht!$C$4</f>
        <v>Bitte auswählen</v>
      </c>
      <c r="C29" s="48">
        <f>Einsatzbericht!$C$14</f>
        <v>0</v>
      </c>
      <c r="D29" s="48">
        <f>Einsatzbericht!$E$14</f>
        <v>0</v>
      </c>
      <c r="E29" s="49">
        <f>Einsatzbericht!$C$15</f>
        <v>0</v>
      </c>
      <c r="F29" s="48">
        <f>Einsatzbericht!$C$16</f>
        <v>0</v>
      </c>
      <c r="G29" s="48">
        <f>Einsatzbericht!$G$16</f>
        <v>0</v>
      </c>
      <c r="H29" s="48">
        <f>Einsatzbericht!$C$17</f>
        <v>0</v>
      </c>
      <c r="I29" s="48">
        <f>Einsatzbericht!$D$17</f>
        <v>0</v>
      </c>
      <c r="J29" s="48">
        <f>Einsatzbericht!$I$14</f>
        <v>0</v>
      </c>
      <c r="K29" s="48">
        <f>Einsatzbericht!$I$15</f>
        <v>0</v>
      </c>
      <c r="L29" s="48">
        <f>Einsatzbericht!$I$16</f>
        <v>0</v>
      </c>
      <c r="M29" s="59">
        <f>Einsatzbericht!$I$17</f>
        <v>0</v>
      </c>
      <c r="N29" s="73">
        <f>Einsatzbericht!A38</f>
        <v>18</v>
      </c>
      <c r="O29" s="49" t="str">
        <f>IF(Einsatzbericht!B38&lt;&gt;"",Einsatzbericht!B38,"")</f>
        <v/>
      </c>
      <c r="P29" s="49" t="str">
        <f>IF(Einsatzbericht!C38&lt;&gt;"",Einsatzbericht!C38,"")</f>
        <v/>
      </c>
      <c r="Q29" s="49" t="str">
        <f>IF(Einsatzbericht!D38&lt;&gt;"",Einsatzbericht!D38,"")</f>
        <v/>
      </c>
      <c r="R29" s="49" t="str">
        <f>IF(Einsatzbericht!E38&lt;&gt;"",Einsatzbericht!E38,"")</f>
        <v/>
      </c>
      <c r="S29" s="49" t="str">
        <f>IF(Einsatzbericht!F38&lt;&gt;"",Einsatzbericht!F38,"")</f>
        <v/>
      </c>
      <c r="T29" s="49" t="str">
        <f>IF(Einsatzbericht!G38&lt;&gt;"",Einsatzbericht!G38,"")</f>
        <v/>
      </c>
      <c r="U29" s="49" t="str">
        <f>IF(Einsatzbericht!H38&lt;&gt;"",Einsatzbericht!H38,"")</f>
        <v/>
      </c>
      <c r="V29" s="49" t="str">
        <f>IF(Einsatzbericht!I38&lt;&gt;"",Einsatzbericht!I38,"")</f>
        <v/>
      </c>
      <c r="W29" s="74" t="str">
        <f>IF(Einsatzbericht!J38&lt;&gt;"",Einsatzbericht!J38,"")</f>
        <v/>
      </c>
    </row>
    <row r="30" spans="1:23" x14ac:dyDescent="0.25">
      <c r="A30" s="47" t="str">
        <f>Einsatzbericht!$F$4</f>
        <v>Bitte auswählen</v>
      </c>
      <c r="B30" s="48" t="str">
        <f>Einsatzbericht!$C$4</f>
        <v>Bitte auswählen</v>
      </c>
      <c r="C30" s="48">
        <f>Einsatzbericht!$C$14</f>
        <v>0</v>
      </c>
      <c r="D30" s="48">
        <f>Einsatzbericht!$E$14</f>
        <v>0</v>
      </c>
      <c r="E30" s="49">
        <f>Einsatzbericht!$C$15</f>
        <v>0</v>
      </c>
      <c r="F30" s="48">
        <f>Einsatzbericht!$C$16</f>
        <v>0</v>
      </c>
      <c r="G30" s="48">
        <f>Einsatzbericht!$G$16</f>
        <v>0</v>
      </c>
      <c r="H30" s="48">
        <f>Einsatzbericht!$C$17</f>
        <v>0</v>
      </c>
      <c r="I30" s="48">
        <f>Einsatzbericht!$D$17</f>
        <v>0</v>
      </c>
      <c r="J30" s="48">
        <f>Einsatzbericht!$I$14</f>
        <v>0</v>
      </c>
      <c r="K30" s="48">
        <f>Einsatzbericht!$I$15</f>
        <v>0</v>
      </c>
      <c r="L30" s="48">
        <f>Einsatzbericht!$I$16</f>
        <v>0</v>
      </c>
      <c r="M30" s="59">
        <f>Einsatzbericht!$I$17</f>
        <v>0</v>
      </c>
      <c r="N30" s="73">
        <f>Einsatzbericht!A39</f>
        <v>19</v>
      </c>
      <c r="O30" s="49" t="str">
        <f>IF(Einsatzbericht!B39&lt;&gt;"",Einsatzbericht!B39,"")</f>
        <v/>
      </c>
      <c r="P30" s="49" t="str">
        <f>IF(Einsatzbericht!C39&lt;&gt;"",Einsatzbericht!C39,"")</f>
        <v/>
      </c>
      <c r="Q30" s="49" t="str">
        <f>IF(Einsatzbericht!D39&lt;&gt;"",Einsatzbericht!D39,"")</f>
        <v/>
      </c>
      <c r="R30" s="49" t="str">
        <f>IF(Einsatzbericht!E39&lt;&gt;"",Einsatzbericht!E39,"")</f>
        <v/>
      </c>
      <c r="S30" s="49" t="str">
        <f>IF(Einsatzbericht!F39&lt;&gt;"",Einsatzbericht!F39,"")</f>
        <v/>
      </c>
      <c r="T30" s="49" t="str">
        <f>IF(Einsatzbericht!G39&lt;&gt;"",Einsatzbericht!G39,"")</f>
        <v/>
      </c>
      <c r="U30" s="49" t="str">
        <f>IF(Einsatzbericht!H39&lt;&gt;"",Einsatzbericht!H39,"")</f>
        <v/>
      </c>
      <c r="V30" s="49" t="str">
        <f>IF(Einsatzbericht!I39&lt;&gt;"",Einsatzbericht!I39,"")</f>
        <v/>
      </c>
      <c r="W30" s="74" t="str">
        <f>IF(Einsatzbericht!J39&lt;&gt;"",Einsatzbericht!J39,"")</f>
        <v/>
      </c>
    </row>
    <row r="31" spans="1:23" x14ac:dyDescent="0.25">
      <c r="A31" s="47" t="str">
        <f>Einsatzbericht!$F$4</f>
        <v>Bitte auswählen</v>
      </c>
      <c r="B31" s="48" t="str">
        <f>Einsatzbericht!$C$4</f>
        <v>Bitte auswählen</v>
      </c>
      <c r="C31" s="48">
        <f>Einsatzbericht!$C$14</f>
        <v>0</v>
      </c>
      <c r="D31" s="48">
        <f>Einsatzbericht!$E$14</f>
        <v>0</v>
      </c>
      <c r="E31" s="49">
        <f>Einsatzbericht!$C$15</f>
        <v>0</v>
      </c>
      <c r="F31" s="48">
        <f>Einsatzbericht!$C$16</f>
        <v>0</v>
      </c>
      <c r="G31" s="48">
        <f>Einsatzbericht!$G$16</f>
        <v>0</v>
      </c>
      <c r="H31" s="48">
        <f>Einsatzbericht!$C$17</f>
        <v>0</v>
      </c>
      <c r="I31" s="48">
        <f>Einsatzbericht!$D$17</f>
        <v>0</v>
      </c>
      <c r="J31" s="48">
        <f>Einsatzbericht!$I$14</f>
        <v>0</v>
      </c>
      <c r="K31" s="48">
        <f>Einsatzbericht!$I$15</f>
        <v>0</v>
      </c>
      <c r="L31" s="48">
        <f>Einsatzbericht!$I$16</f>
        <v>0</v>
      </c>
      <c r="M31" s="59">
        <f>Einsatzbericht!$I$17</f>
        <v>0</v>
      </c>
      <c r="N31" s="73">
        <f>Einsatzbericht!A40</f>
        <v>20</v>
      </c>
      <c r="O31" s="49" t="str">
        <f>IF(Einsatzbericht!B40&lt;&gt;"",Einsatzbericht!B40,"")</f>
        <v/>
      </c>
      <c r="P31" s="49" t="str">
        <f>IF(Einsatzbericht!C40&lt;&gt;"",Einsatzbericht!C40,"")</f>
        <v/>
      </c>
      <c r="Q31" s="49" t="str">
        <f>IF(Einsatzbericht!D40&lt;&gt;"",Einsatzbericht!D40,"")</f>
        <v/>
      </c>
      <c r="R31" s="49" t="str">
        <f>IF(Einsatzbericht!E40&lt;&gt;"",Einsatzbericht!E40,"")</f>
        <v/>
      </c>
      <c r="S31" s="49" t="str">
        <f>IF(Einsatzbericht!F40&lt;&gt;"",Einsatzbericht!F40,"")</f>
        <v/>
      </c>
      <c r="T31" s="49" t="str">
        <f>IF(Einsatzbericht!G40&lt;&gt;"",Einsatzbericht!G40,"")</f>
        <v/>
      </c>
      <c r="U31" s="49" t="str">
        <f>IF(Einsatzbericht!H40&lt;&gt;"",Einsatzbericht!H40,"")</f>
        <v/>
      </c>
      <c r="V31" s="49" t="str">
        <f>IF(Einsatzbericht!I40&lt;&gt;"",Einsatzbericht!I40,"")</f>
        <v/>
      </c>
      <c r="W31" s="74" t="str">
        <f>IF(Einsatzbericht!J40&lt;&gt;"",Einsatzbericht!J40,"")</f>
        <v/>
      </c>
    </row>
    <row r="32" spans="1:23" x14ac:dyDescent="0.25">
      <c r="A32" s="47" t="str">
        <f>Einsatzbericht!$F$4</f>
        <v>Bitte auswählen</v>
      </c>
      <c r="B32" s="48" t="str">
        <f>Einsatzbericht!$C$4</f>
        <v>Bitte auswählen</v>
      </c>
      <c r="C32" s="48">
        <f>Einsatzbericht!$C$14</f>
        <v>0</v>
      </c>
      <c r="D32" s="48">
        <f>Einsatzbericht!$E$14</f>
        <v>0</v>
      </c>
      <c r="E32" s="49">
        <f>Einsatzbericht!$C$15</f>
        <v>0</v>
      </c>
      <c r="F32" s="48">
        <f>Einsatzbericht!$C$16</f>
        <v>0</v>
      </c>
      <c r="G32" s="48">
        <f>Einsatzbericht!$G$16</f>
        <v>0</v>
      </c>
      <c r="H32" s="48">
        <f>Einsatzbericht!$C$17</f>
        <v>0</v>
      </c>
      <c r="I32" s="48">
        <f>Einsatzbericht!$D$17</f>
        <v>0</v>
      </c>
      <c r="J32" s="48">
        <f>Einsatzbericht!$I$14</f>
        <v>0</v>
      </c>
      <c r="K32" s="48">
        <f>Einsatzbericht!$I$15</f>
        <v>0</v>
      </c>
      <c r="L32" s="48">
        <f>Einsatzbericht!$I$16</f>
        <v>0</v>
      </c>
      <c r="M32" s="59">
        <f>Einsatzbericht!$I$17</f>
        <v>0</v>
      </c>
      <c r="N32" s="73">
        <f>Einsatzbericht!A41</f>
        <v>21</v>
      </c>
      <c r="O32" s="49" t="str">
        <f>IF(Einsatzbericht!B41&lt;&gt;"",Einsatzbericht!B41,"")</f>
        <v/>
      </c>
      <c r="P32" s="49" t="str">
        <f>IF(Einsatzbericht!C41&lt;&gt;"",Einsatzbericht!C41,"")</f>
        <v/>
      </c>
      <c r="Q32" s="49" t="str">
        <f>IF(Einsatzbericht!D41&lt;&gt;"",Einsatzbericht!D41,"")</f>
        <v/>
      </c>
      <c r="R32" s="49" t="str">
        <f>IF(Einsatzbericht!E41&lt;&gt;"",Einsatzbericht!E41,"")</f>
        <v/>
      </c>
      <c r="S32" s="49" t="str">
        <f>IF(Einsatzbericht!F41&lt;&gt;"",Einsatzbericht!F41,"")</f>
        <v/>
      </c>
      <c r="T32" s="49" t="str">
        <f>IF(Einsatzbericht!G41&lt;&gt;"",Einsatzbericht!G41,"")</f>
        <v/>
      </c>
      <c r="U32" s="49" t="str">
        <f>IF(Einsatzbericht!H41&lt;&gt;"",Einsatzbericht!H41,"")</f>
        <v/>
      </c>
      <c r="V32" s="49" t="str">
        <f>IF(Einsatzbericht!I41&lt;&gt;"",Einsatzbericht!I41,"")</f>
        <v/>
      </c>
      <c r="W32" s="74" t="str">
        <f>IF(Einsatzbericht!J41&lt;&gt;"",Einsatzbericht!J41,"")</f>
        <v/>
      </c>
    </row>
    <row r="33" spans="1:23" x14ac:dyDescent="0.25">
      <c r="A33" s="47" t="str">
        <f>Einsatzbericht!$F$4</f>
        <v>Bitte auswählen</v>
      </c>
      <c r="B33" s="48" t="str">
        <f>Einsatzbericht!$C$4</f>
        <v>Bitte auswählen</v>
      </c>
      <c r="C33" s="48">
        <f>Einsatzbericht!$C$14</f>
        <v>0</v>
      </c>
      <c r="D33" s="48">
        <f>Einsatzbericht!$E$14</f>
        <v>0</v>
      </c>
      <c r="E33" s="49">
        <f>Einsatzbericht!$C$15</f>
        <v>0</v>
      </c>
      <c r="F33" s="48">
        <f>Einsatzbericht!$C$16</f>
        <v>0</v>
      </c>
      <c r="G33" s="48">
        <f>Einsatzbericht!$G$16</f>
        <v>0</v>
      </c>
      <c r="H33" s="48">
        <f>Einsatzbericht!$C$17</f>
        <v>0</v>
      </c>
      <c r="I33" s="48">
        <f>Einsatzbericht!$D$17</f>
        <v>0</v>
      </c>
      <c r="J33" s="48">
        <f>Einsatzbericht!$I$14</f>
        <v>0</v>
      </c>
      <c r="K33" s="48">
        <f>Einsatzbericht!$I$15</f>
        <v>0</v>
      </c>
      <c r="L33" s="48">
        <f>Einsatzbericht!$I$16</f>
        <v>0</v>
      </c>
      <c r="M33" s="59">
        <f>Einsatzbericht!$I$17</f>
        <v>0</v>
      </c>
      <c r="N33" s="73">
        <f>Einsatzbericht!A42</f>
        <v>22</v>
      </c>
      <c r="O33" s="49" t="str">
        <f>IF(Einsatzbericht!B42&lt;&gt;"",Einsatzbericht!B42,"")</f>
        <v/>
      </c>
      <c r="P33" s="49" t="str">
        <f>IF(Einsatzbericht!C42&lt;&gt;"",Einsatzbericht!C42,"")</f>
        <v/>
      </c>
      <c r="Q33" s="49" t="str">
        <f>IF(Einsatzbericht!D42&lt;&gt;"",Einsatzbericht!D42,"")</f>
        <v/>
      </c>
      <c r="R33" s="49" t="str">
        <f>IF(Einsatzbericht!E42&lt;&gt;"",Einsatzbericht!E42,"")</f>
        <v/>
      </c>
      <c r="S33" s="49" t="str">
        <f>IF(Einsatzbericht!F42&lt;&gt;"",Einsatzbericht!F42,"")</f>
        <v/>
      </c>
      <c r="T33" s="49" t="str">
        <f>IF(Einsatzbericht!G42&lt;&gt;"",Einsatzbericht!G42,"")</f>
        <v/>
      </c>
      <c r="U33" s="49" t="str">
        <f>IF(Einsatzbericht!H42&lt;&gt;"",Einsatzbericht!H42,"")</f>
        <v/>
      </c>
      <c r="V33" s="49" t="str">
        <f>IF(Einsatzbericht!I42&lt;&gt;"",Einsatzbericht!I42,"")</f>
        <v/>
      </c>
      <c r="W33" s="74" t="str">
        <f>IF(Einsatzbericht!J42&lt;&gt;"",Einsatzbericht!J42,"")</f>
        <v/>
      </c>
    </row>
    <row r="34" spans="1:23" x14ac:dyDescent="0.25">
      <c r="A34" s="47" t="str">
        <f>Einsatzbericht!$F$4</f>
        <v>Bitte auswählen</v>
      </c>
      <c r="B34" s="48" t="str">
        <f>Einsatzbericht!$C$4</f>
        <v>Bitte auswählen</v>
      </c>
      <c r="C34" s="48">
        <f>Einsatzbericht!$C$14</f>
        <v>0</v>
      </c>
      <c r="D34" s="48">
        <f>Einsatzbericht!$E$14</f>
        <v>0</v>
      </c>
      <c r="E34" s="49">
        <f>Einsatzbericht!$C$15</f>
        <v>0</v>
      </c>
      <c r="F34" s="48">
        <f>Einsatzbericht!$C$16</f>
        <v>0</v>
      </c>
      <c r="G34" s="48">
        <f>Einsatzbericht!$G$16</f>
        <v>0</v>
      </c>
      <c r="H34" s="48">
        <f>Einsatzbericht!$C$17</f>
        <v>0</v>
      </c>
      <c r="I34" s="48">
        <f>Einsatzbericht!$D$17</f>
        <v>0</v>
      </c>
      <c r="J34" s="48">
        <f>Einsatzbericht!$I$14</f>
        <v>0</v>
      </c>
      <c r="K34" s="48">
        <f>Einsatzbericht!$I$15</f>
        <v>0</v>
      </c>
      <c r="L34" s="48">
        <f>Einsatzbericht!$I$16</f>
        <v>0</v>
      </c>
      <c r="M34" s="59">
        <f>Einsatzbericht!$I$17</f>
        <v>0</v>
      </c>
      <c r="N34" s="73">
        <f>Einsatzbericht!A43</f>
        <v>23</v>
      </c>
      <c r="O34" s="49" t="str">
        <f>IF(Einsatzbericht!B43&lt;&gt;"",Einsatzbericht!B43,"")</f>
        <v/>
      </c>
      <c r="P34" s="49" t="str">
        <f>IF(Einsatzbericht!C43&lt;&gt;"",Einsatzbericht!C43,"")</f>
        <v/>
      </c>
      <c r="Q34" s="49" t="str">
        <f>IF(Einsatzbericht!D43&lt;&gt;"",Einsatzbericht!D43,"")</f>
        <v/>
      </c>
      <c r="R34" s="49" t="str">
        <f>IF(Einsatzbericht!E43&lt;&gt;"",Einsatzbericht!E43,"")</f>
        <v/>
      </c>
      <c r="S34" s="49" t="str">
        <f>IF(Einsatzbericht!F43&lt;&gt;"",Einsatzbericht!F43,"")</f>
        <v/>
      </c>
      <c r="T34" s="49" t="str">
        <f>IF(Einsatzbericht!G43&lt;&gt;"",Einsatzbericht!G43,"")</f>
        <v/>
      </c>
      <c r="U34" s="49" t="str">
        <f>IF(Einsatzbericht!H43&lt;&gt;"",Einsatzbericht!H43,"")</f>
        <v/>
      </c>
      <c r="V34" s="49" t="str">
        <f>IF(Einsatzbericht!I43&lt;&gt;"",Einsatzbericht!I43,"")</f>
        <v/>
      </c>
      <c r="W34" s="74" t="str">
        <f>IF(Einsatzbericht!J43&lt;&gt;"",Einsatzbericht!J43,"")</f>
        <v/>
      </c>
    </row>
    <row r="35" spans="1:23" x14ac:dyDescent="0.25">
      <c r="A35" s="47" t="str">
        <f>Einsatzbericht!$F$4</f>
        <v>Bitte auswählen</v>
      </c>
      <c r="B35" s="48" t="str">
        <f>Einsatzbericht!$C$4</f>
        <v>Bitte auswählen</v>
      </c>
      <c r="C35" s="48">
        <f>Einsatzbericht!$C$14</f>
        <v>0</v>
      </c>
      <c r="D35" s="48">
        <f>Einsatzbericht!$E$14</f>
        <v>0</v>
      </c>
      <c r="E35" s="49">
        <f>Einsatzbericht!$C$15</f>
        <v>0</v>
      </c>
      <c r="F35" s="48">
        <f>Einsatzbericht!$C$16</f>
        <v>0</v>
      </c>
      <c r="G35" s="48">
        <f>Einsatzbericht!$G$16</f>
        <v>0</v>
      </c>
      <c r="H35" s="48">
        <f>Einsatzbericht!$C$17</f>
        <v>0</v>
      </c>
      <c r="I35" s="48">
        <f>Einsatzbericht!$D$17</f>
        <v>0</v>
      </c>
      <c r="J35" s="48">
        <f>Einsatzbericht!$I$14</f>
        <v>0</v>
      </c>
      <c r="K35" s="48">
        <f>Einsatzbericht!$I$15</f>
        <v>0</v>
      </c>
      <c r="L35" s="48">
        <f>Einsatzbericht!$I$16</f>
        <v>0</v>
      </c>
      <c r="M35" s="59">
        <f>Einsatzbericht!$I$17</f>
        <v>0</v>
      </c>
      <c r="N35" s="73">
        <f>Einsatzbericht!A44</f>
        <v>24</v>
      </c>
      <c r="O35" s="49" t="str">
        <f>IF(Einsatzbericht!B44&lt;&gt;"",Einsatzbericht!B44,"")</f>
        <v/>
      </c>
      <c r="P35" s="49" t="str">
        <f>IF(Einsatzbericht!C44&lt;&gt;"",Einsatzbericht!C44,"")</f>
        <v/>
      </c>
      <c r="Q35" s="49" t="str">
        <f>IF(Einsatzbericht!D44&lt;&gt;"",Einsatzbericht!D44,"")</f>
        <v/>
      </c>
      <c r="R35" s="49" t="str">
        <f>IF(Einsatzbericht!E44&lt;&gt;"",Einsatzbericht!E44,"")</f>
        <v/>
      </c>
      <c r="S35" s="49" t="str">
        <f>IF(Einsatzbericht!F44&lt;&gt;"",Einsatzbericht!F44,"")</f>
        <v/>
      </c>
      <c r="T35" s="49" t="str">
        <f>IF(Einsatzbericht!G44&lt;&gt;"",Einsatzbericht!G44,"")</f>
        <v/>
      </c>
      <c r="U35" s="49" t="str">
        <f>IF(Einsatzbericht!H44&lt;&gt;"",Einsatzbericht!H44,"")</f>
        <v/>
      </c>
      <c r="V35" s="49" t="str">
        <f>IF(Einsatzbericht!I44&lt;&gt;"",Einsatzbericht!I44,"")</f>
        <v/>
      </c>
      <c r="W35" s="74" t="str">
        <f>IF(Einsatzbericht!J44&lt;&gt;"",Einsatzbericht!J44,"")</f>
        <v/>
      </c>
    </row>
    <row r="36" spans="1:23" x14ac:dyDescent="0.25">
      <c r="A36" s="47" t="str">
        <f>Einsatzbericht!$F$4</f>
        <v>Bitte auswählen</v>
      </c>
      <c r="B36" s="48" t="str">
        <f>Einsatzbericht!$C$4</f>
        <v>Bitte auswählen</v>
      </c>
      <c r="C36" s="48">
        <f>Einsatzbericht!$C$14</f>
        <v>0</v>
      </c>
      <c r="D36" s="48">
        <f>Einsatzbericht!$E$14</f>
        <v>0</v>
      </c>
      <c r="E36" s="49">
        <f>Einsatzbericht!$C$15</f>
        <v>0</v>
      </c>
      <c r="F36" s="48">
        <f>Einsatzbericht!$C$16</f>
        <v>0</v>
      </c>
      <c r="G36" s="48">
        <f>Einsatzbericht!$G$16</f>
        <v>0</v>
      </c>
      <c r="H36" s="48">
        <f>Einsatzbericht!$C$17</f>
        <v>0</v>
      </c>
      <c r="I36" s="48">
        <f>Einsatzbericht!$D$17</f>
        <v>0</v>
      </c>
      <c r="J36" s="48">
        <f>Einsatzbericht!$I$14</f>
        <v>0</v>
      </c>
      <c r="K36" s="48">
        <f>Einsatzbericht!$I$15</f>
        <v>0</v>
      </c>
      <c r="L36" s="48">
        <f>Einsatzbericht!$I$16</f>
        <v>0</v>
      </c>
      <c r="M36" s="59">
        <f>Einsatzbericht!$I$17</f>
        <v>0</v>
      </c>
      <c r="N36" s="73">
        <f>Einsatzbericht!A45</f>
        <v>25</v>
      </c>
      <c r="O36" s="49" t="str">
        <f>IF(Einsatzbericht!B45&lt;&gt;"",Einsatzbericht!B45,"")</f>
        <v/>
      </c>
      <c r="P36" s="49" t="str">
        <f>IF(Einsatzbericht!C45&lt;&gt;"",Einsatzbericht!C45,"")</f>
        <v/>
      </c>
      <c r="Q36" s="49" t="str">
        <f>IF(Einsatzbericht!D45&lt;&gt;"",Einsatzbericht!D45,"")</f>
        <v/>
      </c>
      <c r="R36" s="49" t="str">
        <f>IF(Einsatzbericht!E45&lt;&gt;"",Einsatzbericht!E45,"")</f>
        <v/>
      </c>
      <c r="S36" s="49" t="str">
        <f>IF(Einsatzbericht!F45&lt;&gt;"",Einsatzbericht!F45,"")</f>
        <v/>
      </c>
      <c r="T36" s="49" t="str">
        <f>IF(Einsatzbericht!G45&lt;&gt;"",Einsatzbericht!G45,"")</f>
        <v/>
      </c>
      <c r="U36" s="49" t="str">
        <f>IF(Einsatzbericht!H45&lt;&gt;"",Einsatzbericht!H45,"")</f>
        <v/>
      </c>
      <c r="V36" s="49" t="str">
        <f>IF(Einsatzbericht!I45&lt;&gt;"",Einsatzbericht!I45,"")</f>
        <v/>
      </c>
      <c r="W36" s="74" t="str">
        <f>IF(Einsatzbericht!J45&lt;&gt;"",Einsatzbericht!J45,"")</f>
        <v/>
      </c>
    </row>
    <row r="37" spans="1:23" x14ac:dyDescent="0.25">
      <c r="A37" s="47" t="str">
        <f>Einsatzbericht!$F$4</f>
        <v>Bitte auswählen</v>
      </c>
      <c r="B37" s="48" t="str">
        <f>Einsatzbericht!$C$4</f>
        <v>Bitte auswählen</v>
      </c>
      <c r="C37" s="48">
        <f>Einsatzbericht!$C$14</f>
        <v>0</v>
      </c>
      <c r="D37" s="48">
        <f>Einsatzbericht!$E$14</f>
        <v>0</v>
      </c>
      <c r="E37" s="49">
        <f>Einsatzbericht!$C$15</f>
        <v>0</v>
      </c>
      <c r="F37" s="48">
        <f>Einsatzbericht!$C$16</f>
        <v>0</v>
      </c>
      <c r="G37" s="48">
        <f>Einsatzbericht!$G$16</f>
        <v>0</v>
      </c>
      <c r="H37" s="48">
        <f>Einsatzbericht!$C$17</f>
        <v>0</v>
      </c>
      <c r="I37" s="48">
        <f>Einsatzbericht!$D$17</f>
        <v>0</v>
      </c>
      <c r="J37" s="48">
        <f>Einsatzbericht!$I$14</f>
        <v>0</v>
      </c>
      <c r="K37" s="48">
        <f>Einsatzbericht!$I$15</f>
        <v>0</v>
      </c>
      <c r="L37" s="48">
        <f>Einsatzbericht!$I$16</f>
        <v>0</v>
      </c>
      <c r="M37" s="59">
        <f>Einsatzbericht!$I$17</f>
        <v>0</v>
      </c>
      <c r="N37" s="73">
        <f>Einsatzbericht!A46</f>
        <v>26</v>
      </c>
      <c r="O37" s="49" t="str">
        <f>IF(Einsatzbericht!B46&lt;&gt;"",Einsatzbericht!B46,"")</f>
        <v/>
      </c>
      <c r="P37" s="49" t="str">
        <f>IF(Einsatzbericht!C46&lt;&gt;"",Einsatzbericht!C46,"")</f>
        <v/>
      </c>
      <c r="Q37" s="49" t="str">
        <f>IF(Einsatzbericht!D46&lt;&gt;"",Einsatzbericht!D46,"")</f>
        <v/>
      </c>
      <c r="R37" s="49" t="str">
        <f>IF(Einsatzbericht!E46&lt;&gt;"",Einsatzbericht!E46,"")</f>
        <v/>
      </c>
      <c r="S37" s="49" t="str">
        <f>IF(Einsatzbericht!F46&lt;&gt;"",Einsatzbericht!F46,"")</f>
        <v/>
      </c>
      <c r="T37" s="49" t="str">
        <f>IF(Einsatzbericht!G46&lt;&gt;"",Einsatzbericht!G46,"")</f>
        <v/>
      </c>
      <c r="U37" s="49" t="str">
        <f>IF(Einsatzbericht!H46&lt;&gt;"",Einsatzbericht!H46,"")</f>
        <v/>
      </c>
      <c r="V37" s="49" t="str">
        <f>IF(Einsatzbericht!I46&lt;&gt;"",Einsatzbericht!I46,"")</f>
        <v/>
      </c>
      <c r="W37" s="74" t="str">
        <f>IF(Einsatzbericht!J46&lt;&gt;"",Einsatzbericht!J46,"")</f>
        <v/>
      </c>
    </row>
    <row r="38" spans="1:23" x14ac:dyDescent="0.25">
      <c r="A38" s="47" t="str">
        <f>Einsatzbericht!$F$4</f>
        <v>Bitte auswählen</v>
      </c>
      <c r="B38" s="48" t="str">
        <f>Einsatzbericht!$C$4</f>
        <v>Bitte auswählen</v>
      </c>
      <c r="C38" s="48">
        <f>Einsatzbericht!$C$14</f>
        <v>0</v>
      </c>
      <c r="D38" s="48">
        <f>Einsatzbericht!$E$14</f>
        <v>0</v>
      </c>
      <c r="E38" s="49">
        <f>Einsatzbericht!$C$15</f>
        <v>0</v>
      </c>
      <c r="F38" s="48">
        <f>Einsatzbericht!$C$16</f>
        <v>0</v>
      </c>
      <c r="G38" s="48">
        <f>Einsatzbericht!$G$16</f>
        <v>0</v>
      </c>
      <c r="H38" s="48">
        <f>Einsatzbericht!$C$17</f>
        <v>0</v>
      </c>
      <c r="I38" s="48">
        <f>Einsatzbericht!$D$17</f>
        <v>0</v>
      </c>
      <c r="J38" s="48">
        <f>Einsatzbericht!$I$14</f>
        <v>0</v>
      </c>
      <c r="K38" s="48">
        <f>Einsatzbericht!$I$15</f>
        <v>0</v>
      </c>
      <c r="L38" s="48">
        <f>Einsatzbericht!$I$16</f>
        <v>0</v>
      </c>
      <c r="M38" s="59">
        <f>Einsatzbericht!$I$17</f>
        <v>0</v>
      </c>
      <c r="N38" s="73">
        <f>Einsatzbericht!A47</f>
        <v>27</v>
      </c>
      <c r="O38" s="49" t="str">
        <f>IF(Einsatzbericht!B47&lt;&gt;"",Einsatzbericht!B47,"")</f>
        <v/>
      </c>
      <c r="P38" s="49" t="str">
        <f>IF(Einsatzbericht!C47&lt;&gt;"",Einsatzbericht!C47,"")</f>
        <v/>
      </c>
      <c r="Q38" s="49" t="str">
        <f>IF(Einsatzbericht!D47&lt;&gt;"",Einsatzbericht!D47,"")</f>
        <v/>
      </c>
      <c r="R38" s="49" t="str">
        <f>IF(Einsatzbericht!E47&lt;&gt;"",Einsatzbericht!E47,"")</f>
        <v/>
      </c>
      <c r="S38" s="49" t="str">
        <f>IF(Einsatzbericht!F47&lt;&gt;"",Einsatzbericht!F47,"")</f>
        <v/>
      </c>
      <c r="T38" s="49" t="str">
        <f>IF(Einsatzbericht!G47&lt;&gt;"",Einsatzbericht!G47,"")</f>
        <v/>
      </c>
      <c r="U38" s="49" t="str">
        <f>IF(Einsatzbericht!H47&lt;&gt;"",Einsatzbericht!H47,"")</f>
        <v/>
      </c>
      <c r="V38" s="49" t="str">
        <f>IF(Einsatzbericht!I47&lt;&gt;"",Einsatzbericht!I47,"")</f>
        <v/>
      </c>
      <c r="W38" s="74" t="str">
        <f>IF(Einsatzbericht!J47&lt;&gt;"",Einsatzbericht!J47,"")</f>
        <v/>
      </c>
    </row>
    <row r="39" spans="1:23" x14ac:dyDescent="0.25">
      <c r="A39" s="47" t="str">
        <f>Einsatzbericht!$F$4</f>
        <v>Bitte auswählen</v>
      </c>
      <c r="B39" s="48" t="str">
        <f>Einsatzbericht!$C$4</f>
        <v>Bitte auswählen</v>
      </c>
      <c r="C39" s="48">
        <f>Einsatzbericht!$C$14</f>
        <v>0</v>
      </c>
      <c r="D39" s="48">
        <f>Einsatzbericht!$E$14</f>
        <v>0</v>
      </c>
      <c r="E39" s="49">
        <f>Einsatzbericht!$C$15</f>
        <v>0</v>
      </c>
      <c r="F39" s="48">
        <f>Einsatzbericht!$C$16</f>
        <v>0</v>
      </c>
      <c r="G39" s="48">
        <f>Einsatzbericht!$G$16</f>
        <v>0</v>
      </c>
      <c r="H39" s="48">
        <f>Einsatzbericht!$C$17</f>
        <v>0</v>
      </c>
      <c r="I39" s="48">
        <f>Einsatzbericht!$D$17</f>
        <v>0</v>
      </c>
      <c r="J39" s="48">
        <f>Einsatzbericht!$I$14</f>
        <v>0</v>
      </c>
      <c r="K39" s="48">
        <f>Einsatzbericht!$I$15</f>
        <v>0</v>
      </c>
      <c r="L39" s="48">
        <f>Einsatzbericht!$I$16</f>
        <v>0</v>
      </c>
      <c r="M39" s="59">
        <f>Einsatzbericht!$I$17</f>
        <v>0</v>
      </c>
      <c r="N39" s="73">
        <f>Einsatzbericht!A48</f>
        <v>28</v>
      </c>
      <c r="O39" s="49" t="str">
        <f>IF(Einsatzbericht!B48&lt;&gt;"",Einsatzbericht!B48,"")</f>
        <v/>
      </c>
      <c r="P39" s="49" t="str">
        <f>IF(Einsatzbericht!C48&lt;&gt;"",Einsatzbericht!C48,"")</f>
        <v/>
      </c>
      <c r="Q39" s="49" t="str">
        <f>IF(Einsatzbericht!D48&lt;&gt;"",Einsatzbericht!D48,"")</f>
        <v/>
      </c>
      <c r="R39" s="49" t="str">
        <f>IF(Einsatzbericht!E48&lt;&gt;"",Einsatzbericht!E48,"")</f>
        <v/>
      </c>
      <c r="S39" s="49" t="str">
        <f>IF(Einsatzbericht!F48&lt;&gt;"",Einsatzbericht!F48,"")</f>
        <v/>
      </c>
      <c r="T39" s="49" t="str">
        <f>IF(Einsatzbericht!G48&lt;&gt;"",Einsatzbericht!G48,"")</f>
        <v/>
      </c>
      <c r="U39" s="49" t="str">
        <f>IF(Einsatzbericht!H48&lt;&gt;"",Einsatzbericht!H48,"")</f>
        <v/>
      </c>
      <c r="V39" s="49" t="str">
        <f>IF(Einsatzbericht!I48&lt;&gt;"",Einsatzbericht!I48,"")</f>
        <v/>
      </c>
      <c r="W39" s="74" t="str">
        <f>IF(Einsatzbericht!J48&lt;&gt;"",Einsatzbericht!J48,"")</f>
        <v/>
      </c>
    </row>
    <row r="40" spans="1:23" x14ac:dyDescent="0.25">
      <c r="A40" s="47" t="str">
        <f>Einsatzbericht!$F$4</f>
        <v>Bitte auswählen</v>
      </c>
      <c r="B40" s="48" t="str">
        <f>Einsatzbericht!$C$4</f>
        <v>Bitte auswählen</v>
      </c>
      <c r="C40" s="48">
        <f>Einsatzbericht!$C$14</f>
        <v>0</v>
      </c>
      <c r="D40" s="48">
        <f>Einsatzbericht!$E$14</f>
        <v>0</v>
      </c>
      <c r="E40" s="49">
        <f>Einsatzbericht!$C$15</f>
        <v>0</v>
      </c>
      <c r="F40" s="48">
        <f>Einsatzbericht!$C$16</f>
        <v>0</v>
      </c>
      <c r="G40" s="48">
        <f>Einsatzbericht!$G$16</f>
        <v>0</v>
      </c>
      <c r="H40" s="48">
        <f>Einsatzbericht!$C$17</f>
        <v>0</v>
      </c>
      <c r="I40" s="48">
        <f>Einsatzbericht!$D$17</f>
        <v>0</v>
      </c>
      <c r="J40" s="48">
        <f>Einsatzbericht!$I$14</f>
        <v>0</v>
      </c>
      <c r="K40" s="48">
        <f>Einsatzbericht!$I$15</f>
        <v>0</v>
      </c>
      <c r="L40" s="48">
        <f>Einsatzbericht!$I$16</f>
        <v>0</v>
      </c>
      <c r="M40" s="59">
        <f>Einsatzbericht!$I$17</f>
        <v>0</v>
      </c>
      <c r="N40" s="73">
        <f>Einsatzbericht!A49</f>
        <v>29</v>
      </c>
      <c r="O40" s="49" t="str">
        <f>IF(Einsatzbericht!B49&lt;&gt;"",Einsatzbericht!B49,"")</f>
        <v/>
      </c>
      <c r="P40" s="49" t="str">
        <f>IF(Einsatzbericht!C49&lt;&gt;"",Einsatzbericht!C49,"")</f>
        <v/>
      </c>
      <c r="Q40" s="49" t="str">
        <f>IF(Einsatzbericht!D49&lt;&gt;"",Einsatzbericht!D49,"")</f>
        <v/>
      </c>
      <c r="R40" s="49" t="str">
        <f>IF(Einsatzbericht!E49&lt;&gt;"",Einsatzbericht!E49,"")</f>
        <v/>
      </c>
      <c r="S40" s="49" t="str">
        <f>IF(Einsatzbericht!F49&lt;&gt;"",Einsatzbericht!F49,"")</f>
        <v/>
      </c>
      <c r="T40" s="49" t="str">
        <f>IF(Einsatzbericht!G49&lt;&gt;"",Einsatzbericht!G49,"")</f>
        <v/>
      </c>
      <c r="U40" s="49" t="str">
        <f>IF(Einsatzbericht!H49&lt;&gt;"",Einsatzbericht!H49,"")</f>
        <v/>
      </c>
      <c r="V40" s="49" t="str">
        <f>IF(Einsatzbericht!I49&lt;&gt;"",Einsatzbericht!I49,"")</f>
        <v/>
      </c>
      <c r="W40" s="74" t="str">
        <f>IF(Einsatzbericht!J49&lt;&gt;"",Einsatzbericht!J49,"")</f>
        <v/>
      </c>
    </row>
    <row r="41" spans="1:23" x14ac:dyDescent="0.25">
      <c r="A41" s="47" t="str">
        <f>Einsatzbericht!$F$4</f>
        <v>Bitte auswählen</v>
      </c>
      <c r="B41" s="48" t="str">
        <f>Einsatzbericht!$C$4</f>
        <v>Bitte auswählen</v>
      </c>
      <c r="C41" s="48">
        <f>Einsatzbericht!$C$14</f>
        <v>0</v>
      </c>
      <c r="D41" s="48">
        <f>Einsatzbericht!$E$14</f>
        <v>0</v>
      </c>
      <c r="E41" s="49">
        <f>Einsatzbericht!$C$15</f>
        <v>0</v>
      </c>
      <c r="F41" s="48">
        <f>Einsatzbericht!$C$16</f>
        <v>0</v>
      </c>
      <c r="G41" s="48">
        <f>Einsatzbericht!$G$16</f>
        <v>0</v>
      </c>
      <c r="H41" s="48">
        <f>Einsatzbericht!$C$17</f>
        <v>0</v>
      </c>
      <c r="I41" s="48">
        <f>Einsatzbericht!$D$17</f>
        <v>0</v>
      </c>
      <c r="J41" s="48">
        <f>Einsatzbericht!$I$14</f>
        <v>0</v>
      </c>
      <c r="K41" s="48">
        <f>Einsatzbericht!$I$15</f>
        <v>0</v>
      </c>
      <c r="L41" s="48">
        <f>Einsatzbericht!$I$16</f>
        <v>0</v>
      </c>
      <c r="M41" s="59">
        <f>Einsatzbericht!$I$17</f>
        <v>0</v>
      </c>
      <c r="N41" s="73">
        <f>Einsatzbericht!A50</f>
        <v>30</v>
      </c>
      <c r="O41" s="49" t="str">
        <f>IF(Einsatzbericht!B50&lt;&gt;"",Einsatzbericht!B50,"")</f>
        <v/>
      </c>
      <c r="P41" s="49" t="str">
        <f>IF(Einsatzbericht!C50&lt;&gt;"",Einsatzbericht!C50,"")</f>
        <v/>
      </c>
      <c r="Q41" s="49" t="str">
        <f>IF(Einsatzbericht!D50&lt;&gt;"",Einsatzbericht!D50,"")</f>
        <v/>
      </c>
      <c r="R41" s="49" t="str">
        <f>IF(Einsatzbericht!E50&lt;&gt;"",Einsatzbericht!E50,"")</f>
        <v/>
      </c>
      <c r="S41" s="49" t="str">
        <f>IF(Einsatzbericht!F50&lt;&gt;"",Einsatzbericht!F50,"")</f>
        <v/>
      </c>
      <c r="T41" s="49" t="str">
        <f>IF(Einsatzbericht!G50&lt;&gt;"",Einsatzbericht!G50,"")</f>
        <v/>
      </c>
      <c r="U41" s="49" t="str">
        <f>IF(Einsatzbericht!H50&lt;&gt;"",Einsatzbericht!H50,"")</f>
        <v/>
      </c>
      <c r="V41" s="49" t="str">
        <f>IF(Einsatzbericht!I50&lt;&gt;"",Einsatzbericht!I50,"")</f>
        <v/>
      </c>
      <c r="W41" s="74" t="str">
        <f>IF(Einsatzbericht!J50&lt;&gt;"",Einsatzbericht!J50,"")</f>
        <v/>
      </c>
    </row>
    <row r="42" spans="1:23" x14ac:dyDescent="0.25">
      <c r="A42" s="47" t="str">
        <f>Einsatzbericht!$F$4</f>
        <v>Bitte auswählen</v>
      </c>
      <c r="B42" s="48" t="str">
        <f>Einsatzbericht!$C$4</f>
        <v>Bitte auswählen</v>
      </c>
      <c r="C42" s="48">
        <f>Einsatzbericht!$C$14</f>
        <v>0</v>
      </c>
      <c r="D42" s="48">
        <f>Einsatzbericht!$E$14</f>
        <v>0</v>
      </c>
      <c r="E42" s="49">
        <f>Einsatzbericht!$C$15</f>
        <v>0</v>
      </c>
      <c r="F42" s="48">
        <f>Einsatzbericht!$C$16</f>
        <v>0</v>
      </c>
      <c r="G42" s="48">
        <f>Einsatzbericht!$G$16</f>
        <v>0</v>
      </c>
      <c r="H42" s="48">
        <f>Einsatzbericht!$C$17</f>
        <v>0</v>
      </c>
      <c r="I42" s="48">
        <f>Einsatzbericht!$D$17</f>
        <v>0</v>
      </c>
      <c r="J42" s="48">
        <f>Einsatzbericht!$I$14</f>
        <v>0</v>
      </c>
      <c r="K42" s="48">
        <f>Einsatzbericht!$I$15</f>
        <v>0</v>
      </c>
      <c r="L42" s="48">
        <f>Einsatzbericht!$I$16</f>
        <v>0</v>
      </c>
      <c r="M42" s="59">
        <f>Einsatzbericht!$I$17</f>
        <v>0</v>
      </c>
      <c r="N42" s="73">
        <f>Einsatzbericht!A51</f>
        <v>31</v>
      </c>
      <c r="O42" s="49" t="str">
        <f>IF(Einsatzbericht!B51&lt;&gt;"",Einsatzbericht!B51,"")</f>
        <v/>
      </c>
      <c r="P42" s="49" t="str">
        <f>IF(Einsatzbericht!C51&lt;&gt;"",Einsatzbericht!C51,"")</f>
        <v/>
      </c>
      <c r="Q42" s="49" t="str">
        <f>IF(Einsatzbericht!D51&lt;&gt;"",Einsatzbericht!D51,"")</f>
        <v/>
      </c>
      <c r="R42" s="49" t="str">
        <f>IF(Einsatzbericht!E51&lt;&gt;"",Einsatzbericht!E51,"")</f>
        <v/>
      </c>
      <c r="S42" s="49" t="str">
        <f>IF(Einsatzbericht!F51&lt;&gt;"",Einsatzbericht!F51,"")</f>
        <v/>
      </c>
      <c r="T42" s="49" t="str">
        <f>IF(Einsatzbericht!G51&lt;&gt;"",Einsatzbericht!G51,"")</f>
        <v/>
      </c>
      <c r="U42" s="49" t="str">
        <f>IF(Einsatzbericht!H51&lt;&gt;"",Einsatzbericht!H51,"")</f>
        <v/>
      </c>
      <c r="V42" s="49" t="str">
        <f>IF(Einsatzbericht!I51&lt;&gt;"",Einsatzbericht!I51,"")</f>
        <v/>
      </c>
      <c r="W42" s="74" t="str">
        <f>IF(Einsatzbericht!J51&lt;&gt;"",Einsatzbericht!J51,"")</f>
        <v/>
      </c>
    </row>
    <row r="43" spans="1:23" x14ac:dyDescent="0.25">
      <c r="A43" s="47" t="str">
        <f>Einsatzbericht!$F$4</f>
        <v>Bitte auswählen</v>
      </c>
      <c r="B43" s="48" t="str">
        <f>Einsatzbericht!$C$4</f>
        <v>Bitte auswählen</v>
      </c>
      <c r="C43" s="48">
        <f>Einsatzbericht!$C$14</f>
        <v>0</v>
      </c>
      <c r="D43" s="48">
        <f>Einsatzbericht!$E$14</f>
        <v>0</v>
      </c>
      <c r="E43" s="49">
        <f>Einsatzbericht!$C$15</f>
        <v>0</v>
      </c>
      <c r="F43" s="48">
        <f>Einsatzbericht!$C$16</f>
        <v>0</v>
      </c>
      <c r="G43" s="48">
        <f>Einsatzbericht!$G$16</f>
        <v>0</v>
      </c>
      <c r="H43" s="48">
        <f>Einsatzbericht!$C$17</f>
        <v>0</v>
      </c>
      <c r="I43" s="48">
        <f>Einsatzbericht!$D$17</f>
        <v>0</v>
      </c>
      <c r="J43" s="48">
        <f>Einsatzbericht!$I$14</f>
        <v>0</v>
      </c>
      <c r="K43" s="48">
        <f>Einsatzbericht!$I$15</f>
        <v>0</v>
      </c>
      <c r="L43" s="48">
        <f>Einsatzbericht!$I$16</f>
        <v>0</v>
      </c>
      <c r="M43" s="59">
        <f>Einsatzbericht!$I$17</f>
        <v>0</v>
      </c>
      <c r="N43" s="73">
        <f>Einsatzbericht!A52</f>
        <v>32</v>
      </c>
      <c r="O43" s="49" t="str">
        <f>IF(Einsatzbericht!B52&lt;&gt;"",Einsatzbericht!B52,"")</f>
        <v/>
      </c>
      <c r="P43" s="49" t="str">
        <f>IF(Einsatzbericht!C52&lt;&gt;"",Einsatzbericht!C52,"")</f>
        <v/>
      </c>
      <c r="Q43" s="49" t="str">
        <f>IF(Einsatzbericht!D52&lt;&gt;"",Einsatzbericht!D52,"")</f>
        <v/>
      </c>
      <c r="R43" s="49" t="str">
        <f>IF(Einsatzbericht!E52&lt;&gt;"",Einsatzbericht!E52,"")</f>
        <v/>
      </c>
      <c r="S43" s="49" t="str">
        <f>IF(Einsatzbericht!F52&lt;&gt;"",Einsatzbericht!F52,"")</f>
        <v/>
      </c>
      <c r="T43" s="49" t="str">
        <f>IF(Einsatzbericht!G52&lt;&gt;"",Einsatzbericht!G52,"")</f>
        <v/>
      </c>
      <c r="U43" s="49" t="str">
        <f>IF(Einsatzbericht!H52&lt;&gt;"",Einsatzbericht!H52,"")</f>
        <v/>
      </c>
      <c r="V43" s="49" t="str">
        <f>IF(Einsatzbericht!I52&lt;&gt;"",Einsatzbericht!I52,"")</f>
        <v/>
      </c>
      <c r="W43" s="74" t="str">
        <f>IF(Einsatzbericht!J52&lt;&gt;"",Einsatzbericht!J52,"")</f>
        <v/>
      </c>
    </row>
    <row r="44" spans="1:23" x14ac:dyDescent="0.25">
      <c r="A44" s="47" t="str">
        <f>Einsatzbericht!$F$4</f>
        <v>Bitte auswählen</v>
      </c>
      <c r="B44" s="48" t="str">
        <f>Einsatzbericht!$C$4</f>
        <v>Bitte auswählen</v>
      </c>
      <c r="C44" s="48">
        <f>Einsatzbericht!$C$14</f>
        <v>0</v>
      </c>
      <c r="D44" s="48">
        <f>Einsatzbericht!$E$14</f>
        <v>0</v>
      </c>
      <c r="E44" s="49">
        <f>Einsatzbericht!$C$15</f>
        <v>0</v>
      </c>
      <c r="F44" s="48">
        <f>Einsatzbericht!$C$16</f>
        <v>0</v>
      </c>
      <c r="G44" s="48">
        <f>Einsatzbericht!$G$16</f>
        <v>0</v>
      </c>
      <c r="H44" s="48">
        <f>Einsatzbericht!$C$17</f>
        <v>0</v>
      </c>
      <c r="I44" s="48">
        <f>Einsatzbericht!$D$17</f>
        <v>0</v>
      </c>
      <c r="J44" s="48">
        <f>Einsatzbericht!$I$14</f>
        <v>0</v>
      </c>
      <c r="K44" s="48">
        <f>Einsatzbericht!$I$15</f>
        <v>0</v>
      </c>
      <c r="L44" s="48">
        <f>Einsatzbericht!$I$16</f>
        <v>0</v>
      </c>
      <c r="M44" s="59">
        <f>Einsatzbericht!$I$17</f>
        <v>0</v>
      </c>
      <c r="N44" s="73">
        <f>Einsatzbericht!A53</f>
        <v>33</v>
      </c>
      <c r="O44" s="49" t="str">
        <f>IF(Einsatzbericht!B53&lt;&gt;"",Einsatzbericht!B53,"")</f>
        <v/>
      </c>
      <c r="P44" s="49" t="str">
        <f>IF(Einsatzbericht!C53&lt;&gt;"",Einsatzbericht!C53,"")</f>
        <v/>
      </c>
      <c r="Q44" s="49" t="str">
        <f>IF(Einsatzbericht!D53&lt;&gt;"",Einsatzbericht!D53,"")</f>
        <v/>
      </c>
      <c r="R44" s="49" t="str">
        <f>IF(Einsatzbericht!E53&lt;&gt;"",Einsatzbericht!E53,"")</f>
        <v/>
      </c>
      <c r="S44" s="49" t="str">
        <f>IF(Einsatzbericht!F53&lt;&gt;"",Einsatzbericht!F53,"")</f>
        <v/>
      </c>
      <c r="T44" s="49" t="str">
        <f>IF(Einsatzbericht!G53&lt;&gt;"",Einsatzbericht!G53,"")</f>
        <v/>
      </c>
      <c r="U44" s="49" t="str">
        <f>IF(Einsatzbericht!H53&lt;&gt;"",Einsatzbericht!H53,"")</f>
        <v/>
      </c>
      <c r="V44" s="49" t="str">
        <f>IF(Einsatzbericht!I53&lt;&gt;"",Einsatzbericht!I53,"")</f>
        <v/>
      </c>
      <c r="W44" s="74" t="str">
        <f>IF(Einsatzbericht!J53&lt;&gt;"",Einsatzbericht!J53,"")</f>
        <v/>
      </c>
    </row>
    <row r="45" spans="1:23" x14ac:dyDescent="0.25">
      <c r="A45" s="47" t="str">
        <f>Einsatzbericht!$F$4</f>
        <v>Bitte auswählen</v>
      </c>
      <c r="B45" s="48" t="str">
        <f>Einsatzbericht!$C$4</f>
        <v>Bitte auswählen</v>
      </c>
      <c r="C45" s="48">
        <f>Einsatzbericht!$C$14</f>
        <v>0</v>
      </c>
      <c r="D45" s="48">
        <f>Einsatzbericht!$E$14</f>
        <v>0</v>
      </c>
      <c r="E45" s="49">
        <f>Einsatzbericht!$C$15</f>
        <v>0</v>
      </c>
      <c r="F45" s="48">
        <f>Einsatzbericht!$C$16</f>
        <v>0</v>
      </c>
      <c r="G45" s="48">
        <f>Einsatzbericht!$G$16</f>
        <v>0</v>
      </c>
      <c r="H45" s="48">
        <f>Einsatzbericht!$C$17</f>
        <v>0</v>
      </c>
      <c r="I45" s="48">
        <f>Einsatzbericht!$D$17</f>
        <v>0</v>
      </c>
      <c r="J45" s="48">
        <f>Einsatzbericht!$I$14</f>
        <v>0</v>
      </c>
      <c r="K45" s="48">
        <f>Einsatzbericht!$I$15</f>
        <v>0</v>
      </c>
      <c r="L45" s="48">
        <f>Einsatzbericht!$I$16</f>
        <v>0</v>
      </c>
      <c r="M45" s="59">
        <f>Einsatzbericht!$I$17</f>
        <v>0</v>
      </c>
      <c r="N45" s="73">
        <f>Einsatzbericht!A54</f>
        <v>34</v>
      </c>
      <c r="O45" s="49" t="str">
        <f>IF(Einsatzbericht!B54&lt;&gt;"",Einsatzbericht!B54,"")</f>
        <v/>
      </c>
      <c r="P45" s="49" t="str">
        <f>IF(Einsatzbericht!C54&lt;&gt;"",Einsatzbericht!C54,"")</f>
        <v/>
      </c>
      <c r="Q45" s="49" t="str">
        <f>IF(Einsatzbericht!D54&lt;&gt;"",Einsatzbericht!D54,"")</f>
        <v/>
      </c>
      <c r="R45" s="49" t="str">
        <f>IF(Einsatzbericht!E54&lt;&gt;"",Einsatzbericht!E54,"")</f>
        <v/>
      </c>
      <c r="S45" s="49" t="str">
        <f>IF(Einsatzbericht!F54&lt;&gt;"",Einsatzbericht!F54,"")</f>
        <v/>
      </c>
      <c r="T45" s="49" t="str">
        <f>IF(Einsatzbericht!G54&lt;&gt;"",Einsatzbericht!G54,"")</f>
        <v/>
      </c>
      <c r="U45" s="49" t="str">
        <f>IF(Einsatzbericht!H54&lt;&gt;"",Einsatzbericht!H54,"")</f>
        <v/>
      </c>
      <c r="V45" s="49" t="str">
        <f>IF(Einsatzbericht!I54&lt;&gt;"",Einsatzbericht!I54,"")</f>
        <v/>
      </c>
      <c r="W45" s="74" t="str">
        <f>IF(Einsatzbericht!J54&lt;&gt;"",Einsatzbericht!J54,"")</f>
        <v/>
      </c>
    </row>
    <row r="46" spans="1:23" x14ac:dyDescent="0.25">
      <c r="A46" s="47" t="str">
        <f>Einsatzbericht!$F$4</f>
        <v>Bitte auswählen</v>
      </c>
      <c r="B46" s="48" t="str">
        <f>Einsatzbericht!$C$4</f>
        <v>Bitte auswählen</v>
      </c>
      <c r="C46" s="48">
        <f>Einsatzbericht!$C$14</f>
        <v>0</v>
      </c>
      <c r="D46" s="48">
        <f>Einsatzbericht!$E$14</f>
        <v>0</v>
      </c>
      <c r="E46" s="49">
        <f>Einsatzbericht!$C$15</f>
        <v>0</v>
      </c>
      <c r="F46" s="48">
        <f>Einsatzbericht!$C$16</f>
        <v>0</v>
      </c>
      <c r="G46" s="48">
        <f>Einsatzbericht!$G$16</f>
        <v>0</v>
      </c>
      <c r="H46" s="48">
        <f>Einsatzbericht!$C$17</f>
        <v>0</v>
      </c>
      <c r="I46" s="48">
        <f>Einsatzbericht!$D$17</f>
        <v>0</v>
      </c>
      <c r="J46" s="48">
        <f>Einsatzbericht!$I$14</f>
        <v>0</v>
      </c>
      <c r="K46" s="48">
        <f>Einsatzbericht!$I$15</f>
        <v>0</v>
      </c>
      <c r="L46" s="48">
        <f>Einsatzbericht!$I$16</f>
        <v>0</v>
      </c>
      <c r="M46" s="59">
        <f>Einsatzbericht!$I$17</f>
        <v>0</v>
      </c>
      <c r="N46" s="73">
        <f>Einsatzbericht!A55</f>
        <v>35</v>
      </c>
      <c r="O46" s="49" t="str">
        <f>IF(Einsatzbericht!B55&lt;&gt;"",Einsatzbericht!B55,"")</f>
        <v/>
      </c>
      <c r="P46" s="49" t="str">
        <f>IF(Einsatzbericht!C55&lt;&gt;"",Einsatzbericht!C55,"")</f>
        <v/>
      </c>
      <c r="Q46" s="49" t="str">
        <f>IF(Einsatzbericht!D55&lt;&gt;"",Einsatzbericht!D55,"")</f>
        <v/>
      </c>
      <c r="R46" s="49" t="str">
        <f>IF(Einsatzbericht!E55&lt;&gt;"",Einsatzbericht!E55,"")</f>
        <v/>
      </c>
      <c r="S46" s="49" t="str">
        <f>IF(Einsatzbericht!F55&lt;&gt;"",Einsatzbericht!F55,"")</f>
        <v/>
      </c>
      <c r="T46" s="49" t="str">
        <f>IF(Einsatzbericht!G55&lt;&gt;"",Einsatzbericht!G55,"")</f>
        <v/>
      </c>
      <c r="U46" s="49" t="str">
        <f>IF(Einsatzbericht!H55&lt;&gt;"",Einsatzbericht!H55,"")</f>
        <v/>
      </c>
      <c r="V46" s="49" t="str">
        <f>IF(Einsatzbericht!I55&lt;&gt;"",Einsatzbericht!I55,"")</f>
        <v/>
      </c>
      <c r="W46" s="74" t="str">
        <f>IF(Einsatzbericht!J55&lt;&gt;"",Einsatzbericht!J55,"")</f>
        <v/>
      </c>
    </row>
    <row r="47" spans="1:23" x14ac:dyDescent="0.25">
      <c r="A47" s="47" t="str">
        <f>Einsatzbericht!$F$4</f>
        <v>Bitte auswählen</v>
      </c>
      <c r="B47" s="48" t="str">
        <f>Einsatzbericht!$C$4</f>
        <v>Bitte auswählen</v>
      </c>
      <c r="C47" s="48">
        <f>Einsatzbericht!$C$14</f>
        <v>0</v>
      </c>
      <c r="D47" s="48">
        <f>Einsatzbericht!$E$14</f>
        <v>0</v>
      </c>
      <c r="E47" s="49">
        <f>Einsatzbericht!$C$15</f>
        <v>0</v>
      </c>
      <c r="F47" s="48">
        <f>Einsatzbericht!$C$16</f>
        <v>0</v>
      </c>
      <c r="G47" s="48">
        <f>Einsatzbericht!$G$16</f>
        <v>0</v>
      </c>
      <c r="H47" s="48">
        <f>Einsatzbericht!$C$17</f>
        <v>0</v>
      </c>
      <c r="I47" s="48">
        <f>Einsatzbericht!$D$17</f>
        <v>0</v>
      </c>
      <c r="J47" s="48">
        <f>Einsatzbericht!$I$14</f>
        <v>0</v>
      </c>
      <c r="K47" s="48">
        <f>Einsatzbericht!$I$15</f>
        <v>0</v>
      </c>
      <c r="L47" s="48">
        <f>Einsatzbericht!$I$16</f>
        <v>0</v>
      </c>
      <c r="M47" s="59">
        <f>Einsatzbericht!$I$17</f>
        <v>0</v>
      </c>
      <c r="N47" s="73">
        <f>Einsatzbericht!A56</f>
        <v>36</v>
      </c>
      <c r="O47" s="49" t="str">
        <f>IF(Einsatzbericht!B56&lt;&gt;"",Einsatzbericht!B56,"")</f>
        <v/>
      </c>
      <c r="P47" s="49" t="str">
        <f>IF(Einsatzbericht!C56&lt;&gt;"",Einsatzbericht!C56,"")</f>
        <v/>
      </c>
      <c r="Q47" s="49" t="str">
        <f>IF(Einsatzbericht!D56&lt;&gt;"",Einsatzbericht!D56,"")</f>
        <v/>
      </c>
      <c r="R47" s="49" t="str">
        <f>IF(Einsatzbericht!E56&lt;&gt;"",Einsatzbericht!E56,"")</f>
        <v/>
      </c>
      <c r="S47" s="49" t="str">
        <f>IF(Einsatzbericht!F56&lt;&gt;"",Einsatzbericht!F56,"")</f>
        <v/>
      </c>
      <c r="T47" s="49" t="str">
        <f>IF(Einsatzbericht!G56&lt;&gt;"",Einsatzbericht!G56,"")</f>
        <v/>
      </c>
      <c r="U47" s="49" t="str">
        <f>IF(Einsatzbericht!H56&lt;&gt;"",Einsatzbericht!H56,"")</f>
        <v/>
      </c>
      <c r="V47" s="49" t="str">
        <f>IF(Einsatzbericht!I56&lt;&gt;"",Einsatzbericht!I56,"")</f>
        <v/>
      </c>
      <c r="W47" s="74" t="str">
        <f>IF(Einsatzbericht!J56&lt;&gt;"",Einsatzbericht!J56,"")</f>
        <v/>
      </c>
    </row>
    <row r="48" spans="1:23" x14ac:dyDescent="0.25">
      <c r="A48" s="47" t="str">
        <f>Einsatzbericht!$F$4</f>
        <v>Bitte auswählen</v>
      </c>
      <c r="B48" s="48" t="str">
        <f>Einsatzbericht!$C$4</f>
        <v>Bitte auswählen</v>
      </c>
      <c r="C48" s="48">
        <f>Einsatzbericht!$C$14</f>
        <v>0</v>
      </c>
      <c r="D48" s="48">
        <f>Einsatzbericht!$E$14</f>
        <v>0</v>
      </c>
      <c r="E48" s="49">
        <f>Einsatzbericht!$C$15</f>
        <v>0</v>
      </c>
      <c r="F48" s="48">
        <f>Einsatzbericht!$C$16</f>
        <v>0</v>
      </c>
      <c r="G48" s="48">
        <f>Einsatzbericht!$G$16</f>
        <v>0</v>
      </c>
      <c r="H48" s="48">
        <f>Einsatzbericht!$C$17</f>
        <v>0</v>
      </c>
      <c r="I48" s="48">
        <f>Einsatzbericht!$D$17</f>
        <v>0</v>
      </c>
      <c r="J48" s="48">
        <f>Einsatzbericht!$I$14</f>
        <v>0</v>
      </c>
      <c r="K48" s="48">
        <f>Einsatzbericht!$I$15</f>
        <v>0</v>
      </c>
      <c r="L48" s="48">
        <f>Einsatzbericht!$I$16</f>
        <v>0</v>
      </c>
      <c r="M48" s="59">
        <f>Einsatzbericht!$I$17</f>
        <v>0</v>
      </c>
      <c r="N48" s="73">
        <f>Einsatzbericht!A57</f>
        <v>37</v>
      </c>
      <c r="O48" s="49" t="str">
        <f>IF(Einsatzbericht!B57&lt;&gt;"",Einsatzbericht!B57,"")</f>
        <v/>
      </c>
      <c r="P48" s="49" t="str">
        <f>IF(Einsatzbericht!C57&lt;&gt;"",Einsatzbericht!C57,"")</f>
        <v/>
      </c>
      <c r="Q48" s="49" t="str">
        <f>IF(Einsatzbericht!D57&lt;&gt;"",Einsatzbericht!D57,"")</f>
        <v/>
      </c>
      <c r="R48" s="49" t="str">
        <f>IF(Einsatzbericht!E57&lt;&gt;"",Einsatzbericht!E57,"")</f>
        <v/>
      </c>
      <c r="S48" s="49" t="str">
        <f>IF(Einsatzbericht!F57&lt;&gt;"",Einsatzbericht!F57,"")</f>
        <v/>
      </c>
      <c r="T48" s="49" t="str">
        <f>IF(Einsatzbericht!G57&lt;&gt;"",Einsatzbericht!G57,"")</f>
        <v/>
      </c>
      <c r="U48" s="49" t="str">
        <f>IF(Einsatzbericht!H57&lt;&gt;"",Einsatzbericht!H57,"")</f>
        <v/>
      </c>
      <c r="V48" s="49" t="str">
        <f>IF(Einsatzbericht!I57&lt;&gt;"",Einsatzbericht!I57,"")</f>
        <v/>
      </c>
      <c r="W48" s="74" t="str">
        <f>IF(Einsatzbericht!J57&lt;&gt;"",Einsatzbericht!J57,"")</f>
        <v/>
      </c>
    </row>
    <row r="49" spans="1:23" x14ac:dyDescent="0.25">
      <c r="A49" s="47" t="str">
        <f>Einsatzbericht!$F$4</f>
        <v>Bitte auswählen</v>
      </c>
      <c r="B49" s="48" t="str">
        <f>Einsatzbericht!$C$4</f>
        <v>Bitte auswählen</v>
      </c>
      <c r="C49" s="48">
        <f>Einsatzbericht!$C$14</f>
        <v>0</v>
      </c>
      <c r="D49" s="48">
        <f>Einsatzbericht!$E$14</f>
        <v>0</v>
      </c>
      <c r="E49" s="49">
        <f>Einsatzbericht!$C$15</f>
        <v>0</v>
      </c>
      <c r="F49" s="48">
        <f>Einsatzbericht!$C$16</f>
        <v>0</v>
      </c>
      <c r="G49" s="48">
        <f>Einsatzbericht!$G$16</f>
        <v>0</v>
      </c>
      <c r="H49" s="48">
        <f>Einsatzbericht!$C$17</f>
        <v>0</v>
      </c>
      <c r="I49" s="48">
        <f>Einsatzbericht!$D$17</f>
        <v>0</v>
      </c>
      <c r="J49" s="48">
        <f>Einsatzbericht!$I$14</f>
        <v>0</v>
      </c>
      <c r="K49" s="48">
        <f>Einsatzbericht!$I$15</f>
        <v>0</v>
      </c>
      <c r="L49" s="48">
        <f>Einsatzbericht!$I$16</f>
        <v>0</v>
      </c>
      <c r="M49" s="59">
        <f>Einsatzbericht!$I$17</f>
        <v>0</v>
      </c>
      <c r="N49" s="73">
        <f>Einsatzbericht!A58</f>
        <v>38</v>
      </c>
      <c r="O49" s="49" t="str">
        <f>IF(Einsatzbericht!B58&lt;&gt;"",Einsatzbericht!B58,"")</f>
        <v/>
      </c>
      <c r="P49" s="49" t="str">
        <f>IF(Einsatzbericht!C58&lt;&gt;"",Einsatzbericht!C58,"")</f>
        <v/>
      </c>
      <c r="Q49" s="49" t="str">
        <f>IF(Einsatzbericht!D58&lt;&gt;"",Einsatzbericht!D58,"")</f>
        <v/>
      </c>
      <c r="R49" s="49" t="str">
        <f>IF(Einsatzbericht!E58&lt;&gt;"",Einsatzbericht!E58,"")</f>
        <v/>
      </c>
      <c r="S49" s="49" t="str">
        <f>IF(Einsatzbericht!F58&lt;&gt;"",Einsatzbericht!F58,"")</f>
        <v/>
      </c>
      <c r="T49" s="49" t="str">
        <f>IF(Einsatzbericht!G58&lt;&gt;"",Einsatzbericht!G58,"")</f>
        <v/>
      </c>
      <c r="U49" s="49" t="str">
        <f>IF(Einsatzbericht!H58&lt;&gt;"",Einsatzbericht!H58,"")</f>
        <v/>
      </c>
      <c r="V49" s="49" t="str">
        <f>IF(Einsatzbericht!I58&lt;&gt;"",Einsatzbericht!I58,"")</f>
        <v/>
      </c>
      <c r="W49" s="74" t="str">
        <f>IF(Einsatzbericht!J58&lt;&gt;"",Einsatzbericht!J58,"")</f>
        <v/>
      </c>
    </row>
    <row r="50" spans="1:23" x14ac:dyDescent="0.25">
      <c r="A50" s="47" t="str">
        <f>Einsatzbericht!$F$4</f>
        <v>Bitte auswählen</v>
      </c>
      <c r="B50" s="48" t="str">
        <f>Einsatzbericht!$C$4</f>
        <v>Bitte auswählen</v>
      </c>
      <c r="C50" s="48">
        <f>Einsatzbericht!$C$14</f>
        <v>0</v>
      </c>
      <c r="D50" s="48">
        <f>Einsatzbericht!$E$14</f>
        <v>0</v>
      </c>
      <c r="E50" s="49">
        <f>Einsatzbericht!$C$15</f>
        <v>0</v>
      </c>
      <c r="F50" s="48">
        <f>Einsatzbericht!$C$16</f>
        <v>0</v>
      </c>
      <c r="G50" s="48">
        <f>Einsatzbericht!$G$16</f>
        <v>0</v>
      </c>
      <c r="H50" s="48">
        <f>Einsatzbericht!$C$17</f>
        <v>0</v>
      </c>
      <c r="I50" s="48">
        <f>Einsatzbericht!$D$17</f>
        <v>0</v>
      </c>
      <c r="J50" s="48">
        <f>Einsatzbericht!$I$14</f>
        <v>0</v>
      </c>
      <c r="K50" s="48">
        <f>Einsatzbericht!$I$15</f>
        <v>0</v>
      </c>
      <c r="L50" s="48">
        <f>Einsatzbericht!$I$16</f>
        <v>0</v>
      </c>
      <c r="M50" s="59">
        <f>Einsatzbericht!$I$17</f>
        <v>0</v>
      </c>
      <c r="N50" s="73">
        <f>Einsatzbericht!A59</f>
        <v>39</v>
      </c>
      <c r="O50" s="49" t="str">
        <f>IF(Einsatzbericht!B59&lt;&gt;"",Einsatzbericht!B59,"")</f>
        <v/>
      </c>
      <c r="P50" s="49" t="str">
        <f>IF(Einsatzbericht!C59&lt;&gt;"",Einsatzbericht!C59,"")</f>
        <v/>
      </c>
      <c r="Q50" s="49" t="str">
        <f>IF(Einsatzbericht!D59&lt;&gt;"",Einsatzbericht!D59,"")</f>
        <v/>
      </c>
      <c r="R50" s="49" t="str">
        <f>IF(Einsatzbericht!E59&lt;&gt;"",Einsatzbericht!E59,"")</f>
        <v/>
      </c>
      <c r="S50" s="49" t="str">
        <f>IF(Einsatzbericht!F59&lt;&gt;"",Einsatzbericht!F59,"")</f>
        <v/>
      </c>
      <c r="T50" s="49" t="str">
        <f>IF(Einsatzbericht!G59&lt;&gt;"",Einsatzbericht!G59,"")</f>
        <v/>
      </c>
      <c r="U50" s="49" t="str">
        <f>IF(Einsatzbericht!H59&lt;&gt;"",Einsatzbericht!H59,"")</f>
        <v/>
      </c>
      <c r="V50" s="49" t="str">
        <f>IF(Einsatzbericht!I59&lt;&gt;"",Einsatzbericht!I59,"")</f>
        <v/>
      </c>
      <c r="W50" s="74" t="str">
        <f>IF(Einsatzbericht!J59&lt;&gt;"",Einsatzbericht!J59,"")</f>
        <v/>
      </c>
    </row>
    <row r="51" spans="1:23" x14ac:dyDescent="0.25">
      <c r="A51" s="47" t="str">
        <f>Einsatzbericht!$F$4</f>
        <v>Bitte auswählen</v>
      </c>
      <c r="B51" s="48" t="str">
        <f>Einsatzbericht!$C$4</f>
        <v>Bitte auswählen</v>
      </c>
      <c r="C51" s="48">
        <f>Einsatzbericht!$C$14</f>
        <v>0</v>
      </c>
      <c r="D51" s="48">
        <f>Einsatzbericht!$E$14</f>
        <v>0</v>
      </c>
      <c r="E51" s="49">
        <f>Einsatzbericht!$C$15</f>
        <v>0</v>
      </c>
      <c r="F51" s="48">
        <f>Einsatzbericht!$C$16</f>
        <v>0</v>
      </c>
      <c r="G51" s="48">
        <f>Einsatzbericht!$G$16</f>
        <v>0</v>
      </c>
      <c r="H51" s="48">
        <f>Einsatzbericht!$C$17</f>
        <v>0</v>
      </c>
      <c r="I51" s="48">
        <f>Einsatzbericht!$D$17</f>
        <v>0</v>
      </c>
      <c r="J51" s="48">
        <f>Einsatzbericht!$I$14</f>
        <v>0</v>
      </c>
      <c r="K51" s="48">
        <f>Einsatzbericht!$I$15</f>
        <v>0</v>
      </c>
      <c r="L51" s="48">
        <f>Einsatzbericht!$I$16</f>
        <v>0</v>
      </c>
      <c r="M51" s="59">
        <f>Einsatzbericht!$I$17</f>
        <v>0</v>
      </c>
      <c r="N51" s="73">
        <f>Einsatzbericht!A60</f>
        <v>40</v>
      </c>
      <c r="O51" s="49" t="str">
        <f>IF(Einsatzbericht!B60&lt;&gt;"",Einsatzbericht!B60,"")</f>
        <v/>
      </c>
      <c r="P51" s="49" t="str">
        <f>IF(Einsatzbericht!C60&lt;&gt;"",Einsatzbericht!C60,"")</f>
        <v/>
      </c>
      <c r="Q51" s="49" t="str">
        <f>IF(Einsatzbericht!D60&lt;&gt;"",Einsatzbericht!D60,"")</f>
        <v/>
      </c>
      <c r="R51" s="49" t="str">
        <f>IF(Einsatzbericht!E60&lt;&gt;"",Einsatzbericht!E60,"")</f>
        <v/>
      </c>
      <c r="S51" s="49" t="str">
        <f>IF(Einsatzbericht!F60&lt;&gt;"",Einsatzbericht!F60,"")</f>
        <v/>
      </c>
      <c r="T51" s="49" t="str">
        <f>IF(Einsatzbericht!G60&lt;&gt;"",Einsatzbericht!G60,"")</f>
        <v/>
      </c>
      <c r="U51" s="49" t="str">
        <f>IF(Einsatzbericht!H60&lt;&gt;"",Einsatzbericht!H60,"")</f>
        <v/>
      </c>
      <c r="V51" s="49" t="str">
        <f>IF(Einsatzbericht!I60&lt;&gt;"",Einsatzbericht!I60,"")</f>
        <v/>
      </c>
      <c r="W51" s="74" t="str">
        <f>IF(Einsatzbericht!J60&lt;&gt;"",Einsatzbericht!J60,"")</f>
        <v/>
      </c>
    </row>
    <row r="52" spans="1:23" x14ac:dyDescent="0.25">
      <c r="A52" s="47" t="str">
        <f>Einsatzbericht!$F$4</f>
        <v>Bitte auswählen</v>
      </c>
      <c r="B52" s="48" t="str">
        <f>Einsatzbericht!$C$4</f>
        <v>Bitte auswählen</v>
      </c>
      <c r="C52" s="48">
        <f>Einsatzbericht!$C$14</f>
        <v>0</v>
      </c>
      <c r="D52" s="48">
        <f>Einsatzbericht!$E$14</f>
        <v>0</v>
      </c>
      <c r="E52" s="49">
        <f>Einsatzbericht!$C$15</f>
        <v>0</v>
      </c>
      <c r="F52" s="48">
        <f>Einsatzbericht!$C$16</f>
        <v>0</v>
      </c>
      <c r="G52" s="48">
        <f>Einsatzbericht!$G$16</f>
        <v>0</v>
      </c>
      <c r="H52" s="48">
        <f>Einsatzbericht!$C$17</f>
        <v>0</v>
      </c>
      <c r="I52" s="48">
        <f>Einsatzbericht!$D$17</f>
        <v>0</v>
      </c>
      <c r="J52" s="48">
        <f>Einsatzbericht!$I$14</f>
        <v>0</v>
      </c>
      <c r="K52" s="48">
        <f>Einsatzbericht!$I$15</f>
        <v>0</v>
      </c>
      <c r="L52" s="48">
        <f>Einsatzbericht!$I$16</f>
        <v>0</v>
      </c>
      <c r="M52" s="59">
        <f>Einsatzbericht!$I$17</f>
        <v>0</v>
      </c>
      <c r="N52" s="73">
        <f>Einsatzbericht!A61</f>
        <v>41</v>
      </c>
      <c r="O52" s="49" t="str">
        <f>IF(Einsatzbericht!B61&lt;&gt;"",Einsatzbericht!B61,"")</f>
        <v/>
      </c>
      <c r="P52" s="49" t="str">
        <f>IF(Einsatzbericht!C61&lt;&gt;"",Einsatzbericht!C61,"")</f>
        <v/>
      </c>
      <c r="Q52" s="49" t="str">
        <f>IF(Einsatzbericht!D61&lt;&gt;"",Einsatzbericht!D61,"")</f>
        <v/>
      </c>
      <c r="R52" s="49" t="str">
        <f>IF(Einsatzbericht!E61&lt;&gt;"",Einsatzbericht!E61,"")</f>
        <v/>
      </c>
      <c r="S52" s="49" t="str">
        <f>IF(Einsatzbericht!F61&lt;&gt;"",Einsatzbericht!F61,"")</f>
        <v/>
      </c>
      <c r="T52" s="49" t="str">
        <f>IF(Einsatzbericht!G61&lt;&gt;"",Einsatzbericht!G61,"")</f>
        <v/>
      </c>
      <c r="U52" s="49" t="str">
        <f>IF(Einsatzbericht!H61&lt;&gt;"",Einsatzbericht!H61,"")</f>
        <v/>
      </c>
      <c r="V52" s="49" t="str">
        <f>IF(Einsatzbericht!I61&lt;&gt;"",Einsatzbericht!I61,"")</f>
        <v/>
      </c>
      <c r="W52" s="74" t="str">
        <f>IF(Einsatzbericht!J61&lt;&gt;"",Einsatzbericht!J61,"")</f>
        <v/>
      </c>
    </row>
    <row r="53" spans="1:23" x14ac:dyDescent="0.25">
      <c r="A53" s="47" t="str">
        <f>Einsatzbericht!$F$4</f>
        <v>Bitte auswählen</v>
      </c>
      <c r="B53" s="48" t="str">
        <f>Einsatzbericht!$C$4</f>
        <v>Bitte auswählen</v>
      </c>
      <c r="C53" s="48">
        <f>Einsatzbericht!$C$14</f>
        <v>0</v>
      </c>
      <c r="D53" s="48">
        <f>Einsatzbericht!$E$14</f>
        <v>0</v>
      </c>
      <c r="E53" s="49">
        <f>Einsatzbericht!$C$15</f>
        <v>0</v>
      </c>
      <c r="F53" s="48">
        <f>Einsatzbericht!$C$16</f>
        <v>0</v>
      </c>
      <c r="G53" s="48">
        <f>Einsatzbericht!$G$16</f>
        <v>0</v>
      </c>
      <c r="H53" s="48">
        <f>Einsatzbericht!$C$17</f>
        <v>0</v>
      </c>
      <c r="I53" s="48">
        <f>Einsatzbericht!$D$17</f>
        <v>0</v>
      </c>
      <c r="J53" s="48">
        <f>Einsatzbericht!$I$14</f>
        <v>0</v>
      </c>
      <c r="K53" s="48">
        <f>Einsatzbericht!$I$15</f>
        <v>0</v>
      </c>
      <c r="L53" s="48">
        <f>Einsatzbericht!$I$16</f>
        <v>0</v>
      </c>
      <c r="M53" s="59">
        <f>Einsatzbericht!$I$17</f>
        <v>0</v>
      </c>
      <c r="N53" s="73">
        <f>Einsatzbericht!A62</f>
        <v>42</v>
      </c>
      <c r="O53" s="49" t="str">
        <f>IF(Einsatzbericht!B62&lt;&gt;"",Einsatzbericht!B62,"")</f>
        <v/>
      </c>
      <c r="P53" s="49" t="str">
        <f>IF(Einsatzbericht!C62&lt;&gt;"",Einsatzbericht!C62,"")</f>
        <v/>
      </c>
      <c r="Q53" s="49" t="str">
        <f>IF(Einsatzbericht!D62&lt;&gt;"",Einsatzbericht!D62,"")</f>
        <v/>
      </c>
      <c r="R53" s="49" t="str">
        <f>IF(Einsatzbericht!E62&lt;&gt;"",Einsatzbericht!E62,"")</f>
        <v/>
      </c>
      <c r="S53" s="49" t="str">
        <f>IF(Einsatzbericht!F62&lt;&gt;"",Einsatzbericht!F62,"")</f>
        <v/>
      </c>
      <c r="T53" s="49" t="str">
        <f>IF(Einsatzbericht!G62&lt;&gt;"",Einsatzbericht!G62,"")</f>
        <v/>
      </c>
      <c r="U53" s="49" t="str">
        <f>IF(Einsatzbericht!H62&lt;&gt;"",Einsatzbericht!H62,"")</f>
        <v/>
      </c>
      <c r="V53" s="49" t="str">
        <f>IF(Einsatzbericht!I62&lt;&gt;"",Einsatzbericht!I62,"")</f>
        <v/>
      </c>
      <c r="W53" s="74" t="str">
        <f>IF(Einsatzbericht!J62&lt;&gt;"",Einsatzbericht!J62,"")</f>
        <v/>
      </c>
    </row>
    <row r="54" spans="1:23" x14ac:dyDescent="0.25">
      <c r="A54" s="47" t="str">
        <f>Einsatzbericht!$F$4</f>
        <v>Bitte auswählen</v>
      </c>
      <c r="B54" s="48" t="str">
        <f>Einsatzbericht!$C$4</f>
        <v>Bitte auswählen</v>
      </c>
      <c r="C54" s="48">
        <f>Einsatzbericht!$C$14</f>
        <v>0</v>
      </c>
      <c r="D54" s="48">
        <f>Einsatzbericht!$E$14</f>
        <v>0</v>
      </c>
      <c r="E54" s="49">
        <f>Einsatzbericht!$C$15</f>
        <v>0</v>
      </c>
      <c r="F54" s="48">
        <f>Einsatzbericht!$C$16</f>
        <v>0</v>
      </c>
      <c r="G54" s="48">
        <f>Einsatzbericht!$G$16</f>
        <v>0</v>
      </c>
      <c r="H54" s="48">
        <f>Einsatzbericht!$C$17</f>
        <v>0</v>
      </c>
      <c r="I54" s="48">
        <f>Einsatzbericht!$D$17</f>
        <v>0</v>
      </c>
      <c r="J54" s="48">
        <f>Einsatzbericht!$I$14</f>
        <v>0</v>
      </c>
      <c r="K54" s="48">
        <f>Einsatzbericht!$I$15</f>
        <v>0</v>
      </c>
      <c r="L54" s="48">
        <f>Einsatzbericht!$I$16</f>
        <v>0</v>
      </c>
      <c r="M54" s="59">
        <f>Einsatzbericht!$I$17</f>
        <v>0</v>
      </c>
      <c r="N54" s="73">
        <f>Einsatzbericht!A63</f>
        <v>43</v>
      </c>
      <c r="O54" s="49" t="str">
        <f>IF(Einsatzbericht!B63&lt;&gt;"",Einsatzbericht!B63,"")</f>
        <v/>
      </c>
      <c r="P54" s="49" t="str">
        <f>IF(Einsatzbericht!C63&lt;&gt;"",Einsatzbericht!C63,"")</f>
        <v/>
      </c>
      <c r="Q54" s="49" t="str">
        <f>IF(Einsatzbericht!D63&lt;&gt;"",Einsatzbericht!D63,"")</f>
        <v/>
      </c>
      <c r="R54" s="49" t="str">
        <f>IF(Einsatzbericht!E63&lt;&gt;"",Einsatzbericht!E63,"")</f>
        <v/>
      </c>
      <c r="S54" s="49" t="str">
        <f>IF(Einsatzbericht!F63&lt;&gt;"",Einsatzbericht!F63,"")</f>
        <v/>
      </c>
      <c r="T54" s="49" t="str">
        <f>IF(Einsatzbericht!G63&lt;&gt;"",Einsatzbericht!G63,"")</f>
        <v/>
      </c>
      <c r="U54" s="49" t="str">
        <f>IF(Einsatzbericht!H63&lt;&gt;"",Einsatzbericht!H63,"")</f>
        <v/>
      </c>
      <c r="V54" s="49" t="str">
        <f>IF(Einsatzbericht!I63&lt;&gt;"",Einsatzbericht!I63,"")</f>
        <v/>
      </c>
      <c r="W54" s="74" t="str">
        <f>IF(Einsatzbericht!J63&lt;&gt;"",Einsatzbericht!J63,"")</f>
        <v/>
      </c>
    </row>
    <row r="55" spans="1:23" x14ac:dyDescent="0.25">
      <c r="A55" s="47" t="str">
        <f>Einsatzbericht!$F$4</f>
        <v>Bitte auswählen</v>
      </c>
      <c r="B55" s="48" t="str">
        <f>Einsatzbericht!$C$4</f>
        <v>Bitte auswählen</v>
      </c>
      <c r="C55" s="48">
        <f>Einsatzbericht!$C$14</f>
        <v>0</v>
      </c>
      <c r="D55" s="48">
        <f>Einsatzbericht!$E$14</f>
        <v>0</v>
      </c>
      <c r="E55" s="49">
        <f>Einsatzbericht!$C$15</f>
        <v>0</v>
      </c>
      <c r="F55" s="48">
        <f>Einsatzbericht!$C$16</f>
        <v>0</v>
      </c>
      <c r="G55" s="48">
        <f>Einsatzbericht!$G$16</f>
        <v>0</v>
      </c>
      <c r="H55" s="48">
        <f>Einsatzbericht!$C$17</f>
        <v>0</v>
      </c>
      <c r="I55" s="48">
        <f>Einsatzbericht!$D$17</f>
        <v>0</v>
      </c>
      <c r="J55" s="48">
        <f>Einsatzbericht!$I$14</f>
        <v>0</v>
      </c>
      <c r="K55" s="48">
        <f>Einsatzbericht!$I$15</f>
        <v>0</v>
      </c>
      <c r="L55" s="48">
        <f>Einsatzbericht!$I$16</f>
        <v>0</v>
      </c>
      <c r="M55" s="59">
        <f>Einsatzbericht!$I$17</f>
        <v>0</v>
      </c>
      <c r="N55" s="73">
        <f>Einsatzbericht!A64</f>
        <v>44</v>
      </c>
      <c r="O55" s="49" t="str">
        <f>IF(Einsatzbericht!B64&lt;&gt;"",Einsatzbericht!B64,"")</f>
        <v/>
      </c>
      <c r="P55" s="49" t="str">
        <f>IF(Einsatzbericht!C64&lt;&gt;"",Einsatzbericht!C64,"")</f>
        <v/>
      </c>
      <c r="Q55" s="49" t="str">
        <f>IF(Einsatzbericht!D64&lt;&gt;"",Einsatzbericht!D64,"")</f>
        <v/>
      </c>
      <c r="R55" s="49" t="str">
        <f>IF(Einsatzbericht!E64&lt;&gt;"",Einsatzbericht!E64,"")</f>
        <v/>
      </c>
      <c r="S55" s="49" t="str">
        <f>IF(Einsatzbericht!F64&lt;&gt;"",Einsatzbericht!F64,"")</f>
        <v/>
      </c>
      <c r="T55" s="49" t="str">
        <f>IF(Einsatzbericht!G64&lt;&gt;"",Einsatzbericht!G64,"")</f>
        <v/>
      </c>
      <c r="U55" s="49" t="str">
        <f>IF(Einsatzbericht!H64&lt;&gt;"",Einsatzbericht!H64,"")</f>
        <v/>
      </c>
      <c r="V55" s="49" t="str">
        <f>IF(Einsatzbericht!I64&lt;&gt;"",Einsatzbericht!I64,"")</f>
        <v/>
      </c>
      <c r="W55" s="74" t="str">
        <f>IF(Einsatzbericht!J64&lt;&gt;"",Einsatzbericht!J64,"")</f>
        <v/>
      </c>
    </row>
    <row r="56" spans="1:23" x14ac:dyDescent="0.25">
      <c r="A56" s="47" t="str">
        <f>Einsatzbericht!$F$4</f>
        <v>Bitte auswählen</v>
      </c>
      <c r="B56" s="48" t="str">
        <f>Einsatzbericht!$C$4</f>
        <v>Bitte auswählen</v>
      </c>
      <c r="C56" s="48">
        <f>Einsatzbericht!$C$14</f>
        <v>0</v>
      </c>
      <c r="D56" s="48">
        <f>Einsatzbericht!$E$14</f>
        <v>0</v>
      </c>
      <c r="E56" s="49">
        <f>Einsatzbericht!$C$15</f>
        <v>0</v>
      </c>
      <c r="F56" s="48">
        <f>Einsatzbericht!$C$16</f>
        <v>0</v>
      </c>
      <c r="G56" s="48">
        <f>Einsatzbericht!$G$16</f>
        <v>0</v>
      </c>
      <c r="H56" s="48">
        <f>Einsatzbericht!$C$17</f>
        <v>0</v>
      </c>
      <c r="I56" s="48">
        <f>Einsatzbericht!$D$17</f>
        <v>0</v>
      </c>
      <c r="J56" s="48">
        <f>Einsatzbericht!$I$14</f>
        <v>0</v>
      </c>
      <c r="K56" s="48">
        <f>Einsatzbericht!$I$15</f>
        <v>0</v>
      </c>
      <c r="L56" s="48">
        <f>Einsatzbericht!$I$16</f>
        <v>0</v>
      </c>
      <c r="M56" s="59">
        <f>Einsatzbericht!$I$17</f>
        <v>0</v>
      </c>
      <c r="N56" s="73">
        <f>Einsatzbericht!A65</f>
        <v>45</v>
      </c>
      <c r="O56" s="49" t="str">
        <f>IF(Einsatzbericht!B65&lt;&gt;"",Einsatzbericht!B65,"")</f>
        <v/>
      </c>
      <c r="P56" s="49" t="str">
        <f>IF(Einsatzbericht!C65&lt;&gt;"",Einsatzbericht!C65,"")</f>
        <v/>
      </c>
      <c r="Q56" s="49" t="str">
        <f>IF(Einsatzbericht!D65&lt;&gt;"",Einsatzbericht!D65,"")</f>
        <v/>
      </c>
      <c r="R56" s="49" t="str">
        <f>IF(Einsatzbericht!E65&lt;&gt;"",Einsatzbericht!E65,"")</f>
        <v/>
      </c>
      <c r="S56" s="49" t="str">
        <f>IF(Einsatzbericht!F65&lt;&gt;"",Einsatzbericht!F65,"")</f>
        <v/>
      </c>
      <c r="T56" s="49" t="str">
        <f>IF(Einsatzbericht!G65&lt;&gt;"",Einsatzbericht!G65,"")</f>
        <v/>
      </c>
      <c r="U56" s="49" t="str">
        <f>IF(Einsatzbericht!H65&lt;&gt;"",Einsatzbericht!H65,"")</f>
        <v/>
      </c>
      <c r="V56" s="49" t="str">
        <f>IF(Einsatzbericht!I65&lt;&gt;"",Einsatzbericht!I65,"")</f>
        <v/>
      </c>
      <c r="W56" s="74" t="str">
        <f>IF(Einsatzbericht!J65&lt;&gt;"",Einsatzbericht!J65,"")</f>
        <v/>
      </c>
    </row>
    <row r="57" spans="1:23" x14ac:dyDescent="0.25">
      <c r="A57" s="47" t="str">
        <f>Einsatzbericht!$F$4</f>
        <v>Bitte auswählen</v>
      </c>
      <c r="B57" s="48" t="str">
        <f>Einsatzbericht!$C$4</f>
        <v>Bitte auswählen</v>
      </c>
      <c r="C57" s="48">
        <f>Einsatzbericht!$C$14</f>
        <v>0</v>
      </c>
      <c r="D57" s="48">
        <f>Einsatzbericht!$E$14</f>
        <v>0</v>
      </c>
      <c r="E57" s="49">
        <f>Einsatzbericht!$C$15</f>
        <v>0</v>
      </c>
      <c r="F57" s="48">
        <f>Einsatzbericht!$C$16</f>
        <v>0</v>
      </c>
      <c r="G57" s="48">
        <f>Einsatzbericht!$G$16</f>
        <v>0</v>
      </c>
      <c r="H57" s="48">
        <f>Einsatzbericht!$C$17</f>
        <v>0</v>
      </c>
      <c r="I57" s="48">
        <f>Einsatzbericht!$D$17</f>
        <v>0</v>
      </c>
      <c r="J57" s="48">
        <f>Einsatzbericht!$I$14</f>
        <v>0</v>
      </c>
      <c r="K57" s="48">
        <f>Einsatzbericht!$I$15</f>
        <v>0</v>
      </c>
      <c r="L57" s="48">
        <f>Einsatzbericht!$I$16</f>
        <v>0</v>
      </c>
      <c r="M57" s="59">
        <f>Einsatzbericht!$I$17</f>
        <v>0</v>
      </c>
      <c r="N57" s="73">
        <f>Einsatzbericht!A66</f>
        <v>46</v>
      </c>
      <c r="O57" s="49" t="str">
        <f>IF(Einsatzbericht!B66&lt;&gt;"",Einsatzbericht!B66,"")</f>
        <v/>
      </c>
      <c r="P57" s="49" t="str">
        <f>IF(Einsatzbericht!C66&lt;&gt;"",Einsatzbericht!C66,"")</f>
        <v/>
      </c>
      <c r="Q57" s="49" t="str">
        <f>IF(Einsatzbericht!D66&lt;&gt;"",Einsatzbericht!D66,"")</f>
        <v/>
      </c>
      <c r="R57" s="49" t="str">
        <f>IF(Einsatzbericht!E66&lt;&gt;"",Einsatzbericht!E66,"")</f>
        <v/>
      </c>
      <c r="S57" s="49" t="str">
        <f>IF(Einsatzbericht!F66&lt;&gt;"",Einsatzbericht!F66,"")</f>
        <v/>
      </c>
      <c r="T57" s="49" t="str">
        <f>IF(Einsatzbericht!G66&lt;&gt;"",Einsatzbericht!G66,"")</f>
        <v/>
      </c>
      <c r="U57" s="49" t="str">
        <f>IF(Einsatzbericht!H66&lt;&gt;"",Einsatzbericht!H66,"")</f>
        <v/>
      </c>
      <c r="V57" s="49" t="str">
        <f>IF(Einsatzbericht!I66&lt;&gt;"",Einsatzbericht!I66,"")</f>
        <v/>
      </c>
      <c r="W57" s="74" t="str">
        <f>IF(Einsatzbericht!J66&lt;&gt;"",Einsatzbericht!J66,"")</f>
        <v/>
      </c>
    </row>
    <row r="58" spans="1:23" x14ac:dyDescent="0.25">
      <c r="A58" s="47" t="str">
        <f>Einsatzbericht!$F$4</f>
        <v>Bitte auswählen</v>
      </c>
      <c r="B58" s="48" t="str">
        <f>Einsatzbericht!$C$4</f>
        <v>Bitte auswählen</v>
      </c>
      <c r="C58" s="48">
        <f>Einsatzbericht!$C$14</f>
        <v>0</v>
      </c>
      <c r="D58" s="48">
        <f>Einsatzbericht!$E$14</f>
        <v>0</v>
      </c>
      <c r="E58" s="49">
        <f>Einsatzbericht!$C$15</f>
        <v>0</v>
      </c>
      <c r="F58" s="48">
        <f>Einsatzbericht!$C$16</f>
        <v>0</v>
      </c>
      <c r="G58" s="48">
        <f>Einsatzbericht!$G$16</f>
        <v>0</v>
      </c>
      <c r="H58" s="48">
        <f>Einsatzbericht!$C$17</f>
        <v>0</v>
      </c>
      <c r="I58" s="48">
        <f>Einsatzbericht!$D$17</f>
        <v>0</v>
      </c>
      <c r="J58" s="48">
        <f>Einsatzbericht!$I$14</f>
        <v>0</v>
      </c>
      <c r="K58" s="48">
        <f>Einsatzbericht!$I$15</f>
        <v>0</v>
      </c>
      <c r="L58" s="48">
        <f>Einsatzbericht!$I$16</f>
        <v>0</v>
      </c>
      <c r="M58" s="59">
        <f>Einsatzbericht!$I$17</f>
        <v>0</v>
      </c>
      <c r="N58" s="73">
        <f>Einsatzbericht!A67</f>
        <v>47</v>
      </c>
      <c r="O58" s="49" t="str">
        <f>IF(Einsatzbericht!B67&lt;&gt;"",Einsatzbericht!B67,"")</f>
        <v/>
      </c>
      <c r="P58" s="49" t="str">
        <f>IF(Einsatzbericht!C67&lt;&gt;"",Einsatzbericht!C67,"")</f>
        <v/>
      </c>
      <c r="Q58" s="49" t="str">
        <f>IF(Einsatzbericht!D67&lt;&gt;"",Einsatzbericht!D67,"")</f>
        <v/>
      </c>
      <c r="R58" s="49" t="str">
        <f>IF(Einsatzbericht!E67&lt;&gt;"",Einsatzbericht!E67,"")</f>
        <v/>
      </c>
      <c r="S58" s="49" t="str">
        <f>IF(Einsatzbericht!F67&lt;&gt;"",Einsatzbericht!F67,"")</f>
        <v/>
      </c>
      <c r="T58" s="49" t="str">
        <f>IF(Einsatzbericht!G67&lt;&gt;"",Einsatzbericht!G67,"")</f>
        <v/>
      </c>
      <c r="U58" s="49" t="str">
        <f>IF(Einsatzbericht!H67&lt;&gt;"",Einsatzbericht!H67,"")</f>
        <v/>
      </c>
      <c r="V58" s="49" t="str">
        <f>IF(Einsatzbericht!I67&lt;&gt;"",Einsatzbericht!I67,"")</f>
        <v/>
      </c>
      <c r="W58" s="74" t="str">
        <f>IF(Einsatzbericht!J67&lt;&gt;"",Einsatzbericht!J67,"")</f>
        <v/>
      </c>
    </row>
    <row r="59" spans="1:23" x14ac:dyDescent="0.25">
      <c r="A59" s="47" t="str">
        <f>Einsatzbericht!$F$4</f>
        <v>Bitte auswählen</v>
      </c>
      <c r="B59" s="48" t="str">
        <f>Einsatzbericht!$C$4</f>
        <v>Bitte auswählen</v>
      </c>
      <c r="C59" s="48">
        <f>Einsatzbericht!$C$14</f>
        <v>0</v>
      </c>
      <c r="D59" s="48">
        <f>Einsatzbericht!$E$14</f>
        <v>0</v>
      </c>
      <c r="E59" s="49">
        <f>Einsatzbericht!$C$15</f>
        <v>0</v>
      </c>
      <c r="F59" s="48">
        <f>Einsatzbericht!$C$16</f>
        <v>0</v>
      </c>
      <c r="G59" s="48">
        <f>Einsatzbericht!$G$16</f>
        <v>0</v>
      </c>
      <c r="H59" s="48">
        <f>Einsatzbericht!$C$17</f>
        <v>0</v>
      </c>
      <c r="I59" s="48">
        <f>Einsatzbericht!$D$17</f>
        <v>0</v>
      </c>
      <c r="J59" s="48">
        <f>Einsatzbericht!$I$14</f>
        <v>0</v>
      </c>
      <c r="K59" s="48">
        <f>Einsatzbericht!$I$15</f>
        <v>0</v>
      </c>
      <c r="L59" s="48">
        <f>Einsatzbericht!$I$16</f>
        <v>0</v>
      </c>
      <c r="M59" s="59">
        <f>Einsatzbericht!$I$17</f>
        <v>0</v>
      </c>
      <c r="N59" s="73">
        <f>Einsatzbericht!A68</f>
        <v>48</v>
      </c>
      <c r="O59" s="49" t="str">
        <f>IF(Einsatzbericht!B68&lt;&gt;"",Einsatzbericht!B68,"")</f>
        <v/>
      </c>
      <c r="P59" s="49" t="str">
        <f>IF(Einsatzbericht!C68&lt;&gt;"",Einsatzbericht!C68,"")</f>
        <v/>
      </c>
      <c r="Q59" s="49" t="str">
        <f>IF(Einsatzbericht!D68&lt;&gt;"",Einsatzbericht!D68,"")</f>
        <v/>
      </c>
      <c r="R59" s="49" t="str">
        <f>IF(Einsatzbericht!E68&lt;&gt;"",Einsatzbericht!E68,"")</f>
        <v/>
      </c>
      <c r="S59" s="49" t="str">
        <f>IF(Einsatzbericht!F68&lt;&gt;"",Einsatzbericht!F68,"")</f>
        <v/>
      </c>
      <c r="T59" s="49" t="str">
        <f>IF(Einsatzbericht!G68&lt;&gt;"",Einsatzbericht!G68,"")</f>
        <v/>
      </c>
      <c r="U59" s="49" t="str">
        <f>IF(Einsatzbericht!H68&lt;&gt;"",Einsatzbericht!H68,"")</f>
        <v/>
      </c>
      <c r="V59" s="49" t="str">
        <f>IF(Einsatzbericht!I68&lt;&gt;"",Einsatzbericht!I68,"")</f>
        <v/>
      </c>
      <c r="W59" s="74" t="str">
        <f>IF(Einsatzbericht!J68&lt;&gt;"",Einsatzbericht!J68,"")</f>
        <v/>
      </c>
    </row>
    <row r="60" spans="1:23" x14ac:dyDescent="0.25">
      <c r="A60" s="47" t="str">
        <f>Einsatzbericht!$F$4</f>
        <v>Bitte auswählen</v>
      </c>
      <c r="B60" s="48" t="str">
        <f>Einsatzbericht!$C$4</f>
        <v>Bitte auswählen</v>
      </c>
      <c r="C60" s="48">
        <f>Einsatzbericht!$C$14</f>
        <v>0</v>
      </c>
      <c r="D60" s="48">
        <f>Einsatzbericht!$E$14</f>
        <v>0</v>
      </c>
      <c r="E60" s="49">
        <f>Einsatzbericht!$C$15</f>
        <v>0</v>
      </c>
      <c r="F60" s="48">
        <f>Einsatzbericht!$C$16</f>
        <v>0</v>
      </c>
      <c r="G60" s="48">
        <f>Einsatzbericht!$G$16</f>
        <v>0</v>
      </c>
      <c r="H60" s="48">
        <f>Einsatzbericht!$C$17</f>
        <v>0</v>
      </c>
      <c r="I60" s="48">
        <f>Einsatzbericht!$D$17</f>
        <v>0</v>
      </c>
      <c r="J60" s="48">
        <f>Einsatzbericht!$I$14</f>
        <v>0</v>
      </c>
      <c r="K60" s="48">
        <f>Einsatzbericht!$I$15</f>
        <v>0</v>
      </c>
      <c r="L60" s="48">
        <f>Einsatzbericht!$I$16</f>
        <v>0</v>
      </c>
      <c r="M60" s="59">
        <f>Einsatzbericht!$I$17</f>
        <v>0</v>
      </c>
      <c r="N60" s="73">
        <f>Einsatzbericht!A69</f>
        <v>49</v>
      </c>
      <c r="O60" s="49" t="str">
        <f>IF(Einsatzbericht!B69&lt;&gt;"",Einsatzbericht!B69,"")</f>
        <v/>
      </c>
      <c r="P60" s="49" t="str">
        <f>IF(Einsatzbericht!C69&lt;&gt;"",Einsatzbericht!C69,"")</f>
        <v/>
      </c>
      <c r="Q60" s="49" t="str">
        <f>IF(Einsatzbericht!D69&lt;&gt;"",Einsatzbericht!D69,"")</f>
        <v/>
      </c>
      <c r="R60" s="49" t="str">
        <f>IF(Einsatzbericht!E69&lt;&gt;"",Einsatzbericht!E69,"")</f>
        <v/>
      </c>
      <c r="S60" s="49" t="str">
        <f>IF(Einsatzbericht!F69&lt;&gt;"",Einsatzbericht!F69,"")</f>
        <v/>
      </c>
      <c r="T60" s="49" t="str">
        <f>IF(Einsatzbericht!G69&lt;&gt;"",Einsatzbericht!G69,"")</f>
        <v/>
      </c>
      <c r="U60" s="49" t="str">
        <f>IF(Einsatzbericht!H69&lt;&gt;"",Einsatzbericht!H69,"")</f>
        <v/>
      </c>
      <c r="V60" s="49" t="str">
        <f>IF(Einsatzbericht!I69&lt;&gt;"",Einsatzbericht!I69,"")</f>
        <v/>
      </c>
      <c r="W60" s="74" t="str">
        <f>IF(Einsatzbericht!J69&lt;&gt;"",Einsatzbericht!J69,"")</f>
        <v/>
      </c>
    </row>
    <row r="61" spans="1:23" x14ac:dyDescent="0.25">
      <c r="A61" s="47" t="str">
        <f>Einsatzbericht!$F$4</f>
        <v>Bitte auswählen</v>
      </c>
      <c r="B61" s="48" t="str">
        <f>Einsatzbericht!$C$4</f>
        <v>Bitte auswählen</v>
      </c>
      <c r="C61" s="48">
        <f>Einsatzbericht!$C$14</f>
        <v>0</v>
      </c>
      <c r="D61" s="48">
        <f>Einsatzbericht!$E$14</f>
        <v>0</v>
      </c>
      <c r="E61" s="49">
        <f>Einsatzbericht!$C$15</f>
        <v>0</v>
      </c>
      <c r="F61" s="48">
        <f>Einsatzbericht!$C$16</f>
        <v>0</v>
      </c>
      <c r="G61" s="48">
        <f>Einsatzbericht!$G$16</f>
        <v>0</v>
      </c>
      <c r="H61" s="48">
        <f>Einsatzbericht!$C$17</f>
        <v>0</v>
      </c>
      <c r="I61" s="48">
        <f>Einsatzbericht!$D$17</f>
        <v>0</v>
      </c>
      <c r="J61" s="48">
        <f>Einsatzbericht!$I$14</f>
        <v>0</v>
      </c>
      <c r="K61" s="48">
        <f>Einsatzbericht!$I$15</f>
        <v>0</v>
      </c>
      <c r="L61" s="48">
        <f>Einsatzbericht!$I$16</f>
        <v>0</v>
      </c>
      <c r="M61" s="59">
        <f>Einsatzbericht!$I$17</f>
        <v>0</v>
      </c>
      <c r="N61" s="73">
        <f>Einsatzbericht!A70</f>
        <v>50</v>
      </c>
      <c r="O61" s="49" t="str">
        <f>IF(Einsatzbericht!B70&lt;&gt;"",Einsatzbericht!B70,"")</f>
        <v/>
      </c>
      <c r="P61" s="49" t="str">
        <f>IF(Einsatzbericht!C70&lt;&gt;"",Einsatzbericht!C70,"")</f>
        <v/>
      </c>
      <c r="Q61" s="49" t="str">
        <f>IF(Einsatzbericht!D70&lt;&gt;"",Einsatzbericht!D70,"")</f>
        <v/>
      </c>
      <c r="R61" s="49" t="str">
        <f>IF(Einsatzbericht!E70&lt;&gt;"",Einsatzbericht!E70,"")</f>
        <v/>
      </c>
      <c r="S61" s="49" t="str">
        <f>IF(Einsatzbericht!F70&lt;&gt;"",Einsatzbericht!F70,"")</f>
        <v/>
      </c>
      <c r="T61" s="49" t="str">
        <f>IF(Einsatzbericht!G70&lt;&gt;"",Einsatzbericht!G70,"")</f>
        <v/>
      </c>
      <c r="U61" s="49" t="str">
        <f>IF(Einsatzbericht!H70&lt;&gt;"",Einsatzbericht!H70,"")</f>
        <v/>
      </c>
      <c r="V61" s="49" t="str">
        <f>IF(Einsatzbericht!I70&lt;&gt;"",Einsatzbericht!I70,"")</f>
        <v/>
      </c>
      <c r="W61" s="74" t="str">
        <f>IF(Einsatzbericht!J70&lt;&gt;"",Einsatzbericht!J70,"")</f>
        <v/>
      </c>
    </row>
    <row r="62" spans="1:23" x14ac:dyDescent="0.25">
      <c r="A62" s="47" t="str">
        <f>Einsatzbericht!$F$4</f>
        <v>Bitte auswählen</v>
      </c>
      <c r="B62" s="48" t="str">
        <f>Einsatzbericht!$C$4</f>
        <v>Bitte auswählen</v>
      </c>
      <c r="C62" s="48">
        <f>Einsatzbericht!$C$14</f>
        <v>0</v>
      </c>
      <c r="D62" s="48">
        <f>Einsatzbericht!$E$14</f>
        <v>0</v>
      </c>
      <c r="E62" s="49">
        <f>Einsatzbericht!$C$15</f>
        <v>0</v>
      </c>
      <c r="F62" s="48">
        <f>Einsatzbericht!$C$16</f>
        <v>0</v>
      </c>
      <c r="G62" s="48">
        <f>Einsatzbericht!$G$16</f>
        <v>0</v>
      </c>
      <c r="H62" s="48">
        <f>Einsatzbericht!$C$17</f>
        <v>0</v>
      </c>
      <c r="I62" s="48">
        <f>Einsatzbericht!$D$17</f>
        <v>0</v>
      </c>
      <c r="J62" s="48">
        <f>Einsatzbericht!$I$14</f>
        <v>0</v>
      </c>
      <c r="K62" s="48">
        <f>Einsatzbericht!$I$15</f>
        <v>0</v>
      </c>
      <c r="L62" s="48">
        <f>Einsatzbericht!$I$16</f>
        <v>0</v>
      </c>
      <c r="M62" s="59">
        <f>Einsatzbericht!$I$17</f>
        <v>0</v>
      </c>
      <c r="N62" s="73">
        <f>Einsatzbericht!A71</f>
        <v>51</v>
      </c>
      <c r="O62" s="49" t="str">
        <f>IF(Einsatzbericht!B71&lt;&gt;"",Einsatzbericht!B71,"")</f>
        <v/>
      </c>
      <c r="P62" s="49" t="str">
        <f>IF(Einsatzbericht!C71&lt;&gt;"",Einsatzbericht!C71,"")</f>
        <v/>
      </c>
      <c r="Q62" s="49" t="str">
        <f>IF(Einsatzbericht!D71&lt;&gt;"",Einsatzbericht!D71,"")</f>
        <v/>
      </c>
      <c r="R62" s="49" t="str">
        <f>IF(Einsatzbericht!E71&lt;&gt;"",Einsatzbericht!E71,"")</f>
        <v/>
      </c>
      <c r="S62" s="49" t="str">
        <f>IF(Einsatzbericht!F71&lt;&gt;"",Einsatzbericht!F71,"")</f>
        <v/>
      </c>
      <c r="T62" s="49" t="str">
        <f>IF(Einsatzbericht!G71&lt;&gt;"",Einsatzbericht!G71,"")</f>
        <v/>
      </c>
      <c r="U62" s="49" t="str">
        <f>IF(Einsatzbericht!H71&lt;&gt;"",Einsatzbericht!H71,"")</f>
        <v/>
      </c>
      <c r="V62" s="49" t="str">
        <f>IF(Einsatzbericht!I71&lt;&gt;"",Einsatzbericht!I71,"")</f>
        <v/>
      </c>
      <c r="W62" s="74" t="str">
        <f>IF(Einsatzbericht!J71&lt;&gt;"",Einsatzbericht!J71,"")</f>
        <v/>
      </c>
    </row>
    <row r="63" spans="1:23" x14ac:dyDescent="0.25">
      <c r="A63" s="47" t="str">
        <f>Einsatzbericht!$F$4</f>
        <v>Bitte auswählen</v>
      </c>
      <c r="B63" s="48" t="str">
        <f>Einsatzbericht!$C$4</f>
        <v>Bitte auswählen</v>
      </c>
      <c r="C63" s="48">
        <f>Einsatzbericht!$C$14</f>
        <v>0</v>
      </c>
      <c r="D63" s="48">
        <f>Einsatzbericht!$E$14</f>
        <v>0</v>
      </c>
      <c r="E63" s="49">
        <f>Einsatzbericht!$C$15</f>
        <v>0</v>
      </c>
      <c r="F63" s="48">
        <f>Einsatzbericht!$C$16</f>
        <v>0</v>
      </c>
      <c r="G63" s="48">
        <f>Einsatzbericht!$G$16</f>
        <v>0</v>
      </c>
      <c r="H63" s="48">
        <f>Einsatzbericht!$C$17</f>
        <v>0</v>
      </c>
      <c r="I63" s="48">
        <f>Einsatzbericht!$D$17</f>
        <v>0</v>
      </c>
      <c r="J63" s="48">
        <f>Einsatzbericht!$I$14</f>
        <v>0</v>
      </c>
      <c r="K63" s="48">
        <f>Einsatzbericht!$I$15</f>
        <v>0</v>
      </c>
      <c r="L63" s="48">
        <f>Einsatzbericht!$I$16</f>
        <v>0</v>
      </c>
      <c r="M63" s="59">
        <f>Einsatzbericht!$I$17</f>
        <v>0</v>
      </c>
      <c r="N63" s="73">
        <f>Einsatzbericht!A72</f>
        <v>52</v>
      </c>
      <c r="O63" s="49" t="str">
        <f>IF(Einsatzbericht!B72&lt;&gt;"",Einsatzbericht!B72,"")</f>
        <v/>
      </c>
      <c r="P63" s="49" t="str">
        <f>IF(Einsatzbericht!C72&lt;&gt;"",Einsatzbericht!C72,"")</f>
        <v/>
      </c>
      <c r="Q63" s="49" t="str">
        <f>IF(Einsatzbericht!D72&lt;&gt;"",Einsatzbericht!D72,"")</f>
        <v/>
      </c>
      <c r="R63" s="49" t="str">
        <f>IF(Einsatzbericht!E72&lt;&gt;"",Einsatzbericht!E72,"")</f>
        <v/>
      </c>
      <c r="S63" s="49" t="str">
        <f>IF(Einsatzbericht!F72&lt;&gt;"",Einsatzbericht!F72,"")</f>
        <v/>
      </c>
      <c r="T63" s="49" t="str">
        <f>IF(Einsatzbericht!G72&lt;&gt;"",Einsatzbericht!G72,"")</f>
        <v/>
      </c>
      <c r="U63" s="49" t="str">
        <f>IF(Einsatzbericht!H72&lt;&gt;"",Einsatzbericht!H72,"")</f>
        <v/>
      </c>
      <c r="V63" s="49" t="str">
        <f>IF(Einsatzbericht!I72&lt;&gt;"",Einsatzbericht!I72,"")</f>
        <v/>
      </c>
      <c r="W63" s="74" t="str">
        <f>IF(Einsatzbericht!J72&lt;&gt;"",Einsatzbericht!J72,"")</f>
        <v/>
      </c>
    </row>
    <row r="64" spans="1:23" x14ac:dyDescent="0.25">
      <c r="A64" s="47" t="str">
        <f>Einsatzbericht!$F$4</f>
        <v>Bitte auswählen</v>
      </c>
      <c r="B64" s="48" t="str">
        <f>Einsatzbericht!$C$4</f>
        <v>Bitte auswählen</v>
      </c>
      <c r="C64" s="48">
        <f>Einsatzbericht!$C$14</f>
        <v>0</v>
      </c>
      <c r="D64" s="48">
        <f>Einsatzbericht!$E$14</f>
        <v>0</v>
      </c>
      <c r="E64" s="49">
        <f>Einsatzbericht!$C$15</f>
        <v>0</v>
      </c>
      <c r="F64" s="48">
        <f>Einsatzbericht!$C$16</f>
        <v>0</v>
      </c>
      <c r="G64" s="48">
        <f>Einsatzbericht!$G$16</f>
        <v>0</v>
      </c>
      <c r="H64" s="48">
        <f>Einsatzbericht!$C$17</f>
        <v>0</v>
      </c>
      <c r="I64" s="48">
        <f>Einsatzbericht!$D$17</f>
        <v>0</v>
      </c>
      <c r="J64" s="48">
        <f>Einsatzbericht!$I$14</f>
        <v>0</v>
      </c>
      <c r="K64" s="48">
        <f>Einsatzbericht!$I$15</f>
        <v>0</v>
      </c>
      <c r="L64" s="48">
        <f>Einsatzbericht!$I$16</f>
        <v>0</v>
      </c>
      <c r="M64" s="59">
        <f>Einsatzbericht!$I$17</f>
        <v>0</v>
      </c>
      <c r="N64" s="73">
        <f>Einsatzbericht!A73</f>
        <v>53</v>
      </c>
      <c r="O64" s="49" t="str">
        <f>IF(Einsatzbericht!B73&lt;&gt;"",Einsatzbericht!B73,"")</f>
        <v/>
      </c>
      <c r="P64" s="49" t="str">
        <f>IF(Einsatzbericht!C73&lt;&gt;"",Einsatzbericht!C73,"")</f>
        <v/>
      </c>
      <c r="Q64" s="49" t="str">
        <f>IF(Einsatzbericht!D73&lt;&gt;"",Einsatzbericht!D73,"")</f>
        <v/>
      </c>
      <c r="R64" s="49" t="str">
        <f>IF(Einsatzbericht!E73&lt;&gt;"",Einsatzbericht!E73,"")</f>
        <v/>
      </c>
      <c r="S64" s="49" t="str">
        <f>IF(Einsatzbericht!F73&lt;&gt;"",Einsatzbericht!F73,"")</f>
        <v/>
      </c>
      <c r="T64" s="49" t="str">
        <f>IF(Einsatzbericht!G73&lt;&gt;"",Einsatzbericht!G73,"")</f>
        <v/>
      </c>
      <c r="U64" s="49" t="str">
        <f>IF(Einsatzbericht!H73&lt;&gt;"",Einsatzbericht!H73,"")</f>
        <v/>
      </c>
      <c r="V64" s="49" t="str">
        <f>IF(Einsatzbericht!I73&lt;&gt;"",Einsatzbericht!I73,"")</f>
        <v/>
      </c>
      <c r="W64" s="74" t="str">
        <f>IF(Einsatzbericht!J73&lt;&gt;"",Einsatzbericht!J73,"")</f>
        <v/>
      </c>
    </row>
    <row r="65" spans="1:23" x14ac:dyDescent="0.25">
      <c r="A65" s="47" t="str">
        <f>Einsatzbericht!$F$4</f>
        <v>Bitte auswählen</v>
      </c>
      <c r="B65" s="48" t="str">
        <f>Einsatzbericht!$C$4</f>
        <v>Bitte auswählen</v>
      </c>
      <c r="C65" s="48">
        <f>Einsatzbericht!$C$14</f>
        <v>0</v>
      </c>
      <c r="D65" s="48">
        <f>Einsatzbericht!$E$14</f>
        <v>0</v>
      </c>
      <c r="E65" s="49">
        <f>Einsatzbericht!$C$15</f>
        <v>0</v>
      </c>
      <c r="F65" s="48">
        <f>Einsatzbericht!$C$16</f>
        <v>0</v>
      </c>
      <c r="G65" s="48">
        <f>Einsatzbericht!$G$16</f>
        <v>0</v>
      </c>
      <c r="H65" s="48">
        <f>Einsatzbericht!$C$17</f>
        <v>0</v>
      </c>
      <c r="I65" s="48">
        <f>Einsatzbericht!$D$17</f>
        <v>0</v>
      </c>
      <c r="J65" s="48">
        <f>Einsatzbericht!$I$14</f>
        <v>0</v>
      </c>
      <c r="K65" s="48">
        <f>Einsatzbericht!$I$15</f>
        <v>0</v>
      </c>
      <c r="L65" s="48">
        <f>Einsatzbericht!$I$16</f>
        <v>0</v>
      </c>
      <c r="M65" s="59">
        <f>Einsatzbericht!$I$17</f>
        <v>0</v>
      </c>
      <c r="N65" s="73">
        <f>Einsatzbericht!A74</f>
        <v>54</v>
      </c>
      <c r="O65" s="49" t="str">
        <f>IF(Einsatzbericht!B74&lt;&gt;"",Einsatzbericht!B74,"")</f>
        <v/>
      </c>
      <c r="P65" s="49" t="str">
        <f>IF(Einsatzbericht!C74&lt;&gt;"",Einsatzbericht!C74,"")</f>
        <v/>
      </c>
      <c r="Q65" s="49" t="str">
        <f>IF(Einsatzbericht!D74&lt;&gt;"",Einsatzbericht!D74,"")</f>
        <v/>
      </c>
      <c r="R65" s="49" t="str">
        <f>IF(Einsatzbericht!E74&lt;&gt;"",Einsatzbericht!E74,"")</f>
        <v/>
      </c>
      <c r="S65" s="49" t="str">
        <f>IF(Einsatzbericht!F74&lt;&gt;"",Einsatzbericht!F74,"")</f>
        <v/>
      </c>
      <c r="T65" s="49" t="str">
        <f>IF(Einsatzbericht!G74&lt;&gt;"",Einsatzbericht!G74,"")</f>
        <v/>
      </c>
      <c r="U65" s="49" t="str">
        <f>IF(Einsatzbericht!H74&lt;&gt;"",Einsatzbericht!H74,"")</f>
        <v/>
      </c>
      <c r="V65" s="49" t="str">
        <f>IF(Einsatzbericht!I74&lt;&gt;"",Einsatzbericht!I74,"")</f>
        <v/>
      </c>
      <c r="W65" s="74" t="str">
        <f>IF(Einsatzbericht!J74&lt;&gt;"",Einsatzbericht!J74,"")</f>
        <v/>
      </c>
    </row>
    <row r="66" spans="1:23" x14ac:dyDescent="0.25">
      <c r="A66" s="47" t="str">
        <f>Einsatzbericht!$F$4</f>
        <v>Bitte auswählen</v>
      </c>
      <c r="B66" s="48" t="str">
        <f>Einsatzbericht!$C$4</f>
        <v>Bitte auswählen</v>
      </c>
      <c r="C66" s="48">
        <f>Einsatzbericht!$C$14</f>
        <v>0</v>
      </c>
      <c r="D66" s="48">
        <f>Einsatzbericht!$E$14</f>
        <v>0</v>
      </c>
      <c r="E66" s="49">
        <f>Einsatzbericht!$C$15</f>
        <v>0</v>
      </c>
      <c r="F66" s="48">
        <f>Einsatzbericht!$C$16</f>
        <v>0</v>
      </c>
      <c r="G66" s="48">
        <f>Einsatzbericht!$G$16</f>
        <v>0</v>
      </c>
      <c r="H66" s="48">
        <f>Einsatzbericht!$C$17</f>
        <v>0</v>
      </c>
      <c r="I66" s="48">
        <f>Einsatzbericht!$D$17</f>
        <v>0</v>
      </c>
      <c r="J66" s="48">
        <f>Einsatzbericht!$I$14</f>
        <v>0</v>
      </c>
      <c r="K66" s="48">
        <f>Einsatzbericht!$I$15</f>
        <v>0</v>
      </c>
      <c r="L66" s="48">
        <f>Einsatzbericht!$I$16</f>
        <v>0</v>
      </c>
      <c r="M66" s="59">
        <f>Einsatzbericht!$I$17</f>
        <v>0</v>
      </c>
      <c r="N66" s="73">
        <f>Einsatzbericht!A75</f>
        <v>55</v>
      </c>
      <c r="O66" s="49" t="str">
        <f>IF(Einsatzbericht!B75&lt;&gt;"",Einsatzbericht!B75,"")</f>
        <v/>
      </c>
      <c r="P66" s="49" t="str">
        <f>IF(Einsatzbericht!C75&lt;&gt;"",Einsatzbericht!C75,"")</f>
        <v/>
      </c>
      <c r="Q66" s="49" t="str">
        <f>IF(Einsatzbericht!D75&lt;&gt;"",Einsatzbericht!D75,"")</f>
        <v/>
      </c>
      <c r="R66" s="49" t="str">
        <f>IF(Einsatzbericht!E75&lt;&gt;"",Einsatzbericht!E75,"")</f>
        <v/>
      </c>
      <c r="S66" s="49" t="str">
        <f>IF(Einsatzbericht!F75&lt;&gt;"",Einsatzbericht!F75,"")</f>
        <v/>
      </c>
      <c r="T66" s="49" t="str">
        <f>IF(Einsatzbericht!G75&lt;&gt;"",Einsatzbericht!G75,"")</f>
        <v/>
      </c>
      <c r="U66" s="49" t="str">
        <f>IF(Einsatzbericht!H75&lt;&gt;"",Einsatzbericht!H75,"")</f>
        <v/>
      </c>
      <c r="V66" s="49" t="str">
        <f>IF(Einsatzbericht!I75&lt;&gt;"",Einsatzbericht!I75,"")</f>
        <v/>
      </c>
      <c r="W66" s="74" t="str">
        <f>IF(Einsatzbericht!J75&lt;&gt;"",Einsatzbericht!J75,"")</f>
        <v/>
      </c>
    </row>
    <row r="67" spans="1:23" x14ac:dyDescent="0.25">
      <c r="A67" s="47" t="str">
        <f>Einsatzbericht!$F$4</f>
        <v>Bitte auswählen</v>
      </c>
      <c r="B67" s="48" t="str">
        <f>Einsatzbericht!$C$4</f>
        <v>Bitte auswählen</v>
      </c>
      <c r="C67" s="48">
        <f>Einsatzbericht!$C$14</f>
        <v>0</v>
      </c>
      <c r="D67" s="48">
        <f>Einsatzbericht!$E$14</f>
        <v>0</v>
      </c>
      <c r="E67" s="49">
        <f>Einsatzbericht!$C$15</f>
        <v>0</v>
      </c>
      <c r="F67" s="48">
        <f>Einsatzbericht!$C$16</f>
        <v>0</v>
      </c>
      <c r="G67" s="48">
        <f>Einsatzbericht!$G$16</f>
        <v>0</v>
      </c>
      <c r="H67" s="48">
        <f>Einsatzbericht!$C$17</f>
        <v>0</v>
      </c>
      <c r="I67" s="48">
        <f>Einsatzbericht!$D$17</f>
        <v>0</v>
      </c>
      <c r="J67" s="48">
        <f>Einsatzbericht!$I$14</f>
        <v>0</v>
      </c>
      <c r="K67" s="48">
        <f>Einsatzbericht!$I$15</f>
        <v>0</v>
      </c>
      <c r="L67" s="48">
        <f>Einsatzbericht!$I$16</f>
        <v>0</v>
      </c>
      <c r="M67" s="59">
        <f>Einsatzbericht!$I$17</f>
        <v>0</v>
      </c>
      <c r="N67" s="73">
        <f>Einsatzbericht!A76</f>
        <v>56</v>
      </c>
      <c r="O67" s="49" t="str">
        <f>IF(Einsatzbericht!B76&lt;&gt;"",Einsatzbericht!B76,"")</f>
        <v/>
      </c>
      <c r="P67" s="49" t="str">
        <f>IF(Einsatzbericht!C76&lt;&gt;"",Einsatzbericht!C76,"")</f>
        <v/>
      </c>
      <c r="Q67" s="49" t="str">
        <f>IF(Einsatzbericht!D76&lt;&gt;"",Einsatzbericht!D76,"")</f>
        <v/>
      </c>
      <c r="R67" s="49" t="str">
        <f>IF(Einsatzbericht!E76&lt;&gt;"",Einsatzbericht!E76,"")</f>
        <v/>
      </c>
      <c r="S67" s="49" t="str">
        <f>IF(Einsatzbericht!F76&lt;&gt;"",Einsatzbericht!F76,"")</f>
        <v/>
      </c>
      <c r="T67" s="49" t="str">
        <f>IF(Einsatzbericht!G76&lt;&gt;"",Einsatzbericht!G76,"")</f>
        <v/>
      </c>
      <c r="U67" s="49" t="str">
        <f>IF(Einsatzbericht!H76&lt;&gt;"",Einsatzbericht!H76,"")</f>
        <v/>
      </c>
      <c r="V67" s="49" t="str">
        <f>IF(Einsatzbericht!I76&lt;&gt;"",Einsatzbericht!I76,"")</f>
        <v/>
      </c>
      <c r="W67" s="74" t="str">
        <f>IF(Einsatzbericht!J76&lt;&gt;"",Einsatzbericht!J76,"")</f>
        <v/>
      </c>
    </row>
    <row r="68" spans="1:23" x14ac:dyDescent="0.25">
      <c r="A68" s="47" t="str">
        <f>Einsatzbericht!$F$4</f>
        <v>Bitte auswählen</v>
      </c>
      <c r="B68" s="48" t="str">
        <f>Einsatzbericht!$C$4</f>
        <v>Bitte auswählen</v>
      </c>
      <c r="C68" s="48">
        <f>Einsatzbericht!$C$14</f>
        <v>0</v>
      </c>
      <c r="D68" s="48">
        <f>Einsatzbericht!$E$14</f>
        <v>0</v>
      </c>
      <c r="E68" s="49">
        <f>Einsatzbericht!$C$15</f>
        <v>0</v>
      </c>
      <c r="F68" s="48">
        <f>Einsatzbericht!$C$16</f>
        <v>0</v>
      </c>
      <c r="G68" s="48">
        <f>Einsatzbericht!$G$16</f>
        <v>0</v>
      </c>
      <c r="H68" s="48">
        <f>Einsatzbericht!$C$17</f>
        <v>0</v>
      </c>
      <c r="I68" s="48">
        <f>Einsatzbericht!$D$17</f>
        <v>0</v>
      </c>
      <c r="J68" s="48">
        <f>Einsatzbericht!$I$14</f>
        <v>0</v>
      </c>
      <c r="K68" s="48">
        <f>Einsatzbericht!$I$15</f>
        <v>0</v>
      </c>
      <c r="L68" s="48">
        <f>Einsatzbericht!$I$16</f>
        <v>0</v>
      </c>
      <c r="M68" s="59">
        <f>Einsatzbericht!$I$17</f>
        <v>0</v>
      </c>
      <c r="N68" s="73">
        <f>Einsatzbericht!A77</f>
        <v>57</v>
      </c>
      <c r="O68" s="49" t="str">
        <f>IF(Einsatzbericht!B77&lt;&gt;"",Einsatzbericht!B77,"")</f>
        <v/>
      </c>
      <c r="P68" s="49" t="str">
        <f>IF(Einsatzbericht!C77&lt;&gt;"",Einsatzbericht!C77,"")</f>
        <v/>
      </c>
      <c r="Q68" s="49" t="str">
        <f>IF(Einsatzbericht!D77&lt;&gt;"",Einsatzbericht!D77,"")</f>
        <v/>
      </c>
      <c r="R68" s="49" t="str">
        <f>IF(Einsatzbericht!E77&lt;&gt;"",Einsatzbericht!E77,"")</f>
        <v/>
      </c>
      <c r="S68" s="49" t="str">
        <f>IF(Einsatzbericht!F77&lt;&gt;"",Einsatzbericht!F77,"")</f>
        <v/>
      </c>
      <c r="T68" s="49" t="str">
        <f>IF(Einsatzbericht!G77&lt;&gt;"",Einsatzbericht!G77,"")</f>
        <v/>
      </c>
      <c r="U68" s="49" t="str">
        <f>IF(Einsatzbericht!H77&lt;&gt;"",Einsatzbericht!H77,"")</f>
        <v/>
      </c>
      <c r="V68" s="49" t="str">
        <f>IF(Einsatzbericht!I77&lt;&gt;"",Einsatzbericht!I77,"")</f>
        <v/>
      </c>
      <c r="W68" s="74" t="str">
        <f>IF(Einsatzbericht!J77&lt;&gt;"",Einsatzbericht!J77,"")</f>
        <v/>
      </c>
    </row>
    <row r="69" spans="1:23" x14ac:dyDescent="0.25">
      <c r="A69" s="47" t="str">
        <f>Einsatzbericht!$F$4</f>
        <v>Bitte auswählen</v>
      </c>
      <c r="B69" s="48" t="str">
        <f>Einsatzbericht!$C$4</f>
        <v>Bitte auswählen</v>
      </c>
      <c r="C69" s="48">
        <f>Einsatzbericht!$C$14</f>
        <v>0</v>
      </c>
      <c r="D69" s="48">
        <f>Einsatzbericht!$E$14</f>
        <v>0</v>
      </c>
      <c r="E69" s="49">
        <f>Einsatzbericht!$C$15</f>
        <v>0</v>
      </c>
      <c r="F69" s="48">
        <f>Einsatzbericht!$C$16</f>
        <v>0</v>
      </c>
      <c r="G69" s="48">
        <f>Einsatzbericht!$G$16</f>
        <v>0</v>
      </c>
      <c r="H69" s="48">
        <f>Einsatzbericht!$C$17</f>
        <v>0</v>
      </c>
      <c r="I69" s="48">
        <f>Einsatzbericht!$D$17</f>
        <v>0</v>
      </c>
      <c r="J69" s="48">
        <f>Einsatzbericht!$I$14</f>
        <v>0</v>
      </c>
      <c r="K69" s="48">
        <f>Einsatzbericht!$I$15</f>
        <v>0</v>
      </c>
      <c r="L69" s="48">
        <f>Einsatzbericht!$I$16</f>
        <v>0</v>
      </c>
      <c r="M69" s="59">
        <f>Einsatzbericht!$I$17</f>
        <v>0</v>
      </c>
      <c r="N69" s="73">
        <f>Einsatzbericht!A78</f>
        <v>58</v>
      </c>
      <c r="O69" s="49" t="str">
        <f>IF(Einsatzbericht!B78&lt;&gt;"",Einsatzbericht!B78,"")</f>
        <v/>
      </c>
      <c r="P69" s="49" t="str">
        <f>IF(Einsatzbericht!C78&lt;&gt;"",Einsatzbericht!C78,"")</f>
        <v/>
      </c>
      <c r="Q69" s="49" t="str">
        <f>IF(Einsatzbericht!D78&lt;&gt;"",Einsatzbericht!D78,"")</f>
        <v/>
      </c>
      <c r="R69" s="49" t="str">
        <f>IF(Einsatzbericht!E78&lt;&gt;"",Einsatzbericht!E78,"")</f>
        <v/>
      </c>
      <c r="S69" s="49" t="str">
        <f>IF(Einsatzbericht!F78&lt;&gt;"",Einsatzbericht!F78,"")</f>
        <v/>
      </c>
      <c r="T69" s="49" t="str">
        <f>IF(Einsatzbericht!G78&lt;&gt;"",Einsatzbericht!G78,"")</f>
        <v/>
      </c>
      <c r="U69" s="49" t="str">
        <f>IF(Einsatzbericht!H78&lt;&gt;"",Einsatzbericht!H78,"")</f>
        <v/>
      </c>
      <c r="V69" s="49" t="str">
        <f>IF(Einsatzbericht!I78&lt;&gt;"",Einsatzbericht!I78,"")</f>
        <v/>
      </c>
      <c r="W69" s="74" t="str">
        <f>IF(Einsatzbericht!J78&lt;&gt;"",Einsatzbericht!J78,"")</f>
        <v/>
      </c>
    </row>
    <row r="70" spans="1:23" x14ac:dyDescent="0.25">
      <c r="A70" s="47" t="str">
        <f>Einsatzbericht!$F$4</f>
        <v>Bitte auswählen</v>
      </c>
      <c r="B70" s="48" t="str">
        <f>Einsatzbericht!$C$4</f>
        <v>Bitte auswählen</v>
      </c>
      <c r="C70" s="48">
        <f>Einsatzbericht!$C$14</f>
        <v>0</v>
      </c>
      <c r="D70" s="48">
        <f>Einsatzbericht!$E$14</f>
        <v>0</v>
      </c>
      <c r="E70" s="49">
        <f>Einsatzbericht!$C$15</f>
        <v>0</v>
      </c>
      <c r="F70" s="48">
        <f>Einsatzbericht!$C$16</f>
        <v>0</v>
      </c>
      <c r="G70" s="48">
        <f>Einsatzbericht!$G$16</f>
        <v>0</v>
      </c>
      <c r="H70" s="48">
        <f>Einsatzbericht!$C$17</f>
        <v>0</v>
      </c>
      <c r="I70" s="48">
        <f>Einsatzbericht!$D$17</f>
        <v>0</v>
      </c>
      <c r="J70" s="48">
        <f>Einsatzbericht!$I$14</f>
        <v>0</v>
      </c>
      <c r="K70" s="48">
        <f>Einsatzbericht!$I$15</f>
        <v>0</v>
      </c>
      <c r="L70" s="48">
        <f>Einsatzbericht!$I$16</f>
        <v>0</v>
      </c>
      <c r="M70" s="59">
        <f>Einsatzbericht!$I$17</f>
        <v>0</v>
      </c>
      <c r="N70" s="73">
        <f>Einsatzbericht!A79</f>
        <v>59</v>
      </c>
      <c r="O70" s="49" t="str">
        <f>IF(Einsatzbericht!B79&lt;&gt;"",Einsatzbericht!B79,"")</f>
        <v/>
      </c>
      <c r="P70" s="49" t="str">
        <f>IF(Einsatzbericht!C79&lt;&gt;"",Einsatzbericht!C79,"")</f>
        <v/>
      </c>
      <c r="Q70" s="49" t="str">
        <f>IF(Einsatzbericht!D79&lt;&gt;"",Einsatzbericht!D79,"")</f>
        <v/>
      </c>
      <c r="R70" s="49" t="str">
        <f>IF(Einsatzbericht!E79&lt;&gt;"",Einsatzbericht!E79,"")</f>
        <v/>
      </c>
      <c r="S70" s="49" t="str">
        <f>IF(Einsatzbericht!F79&lt;&gt;"",Einsatzbericht!F79,"")</f>
        <v/>
      </c>
      <c r="T70" s="49" t="str">
        <f>IF(Einsatzbericht!G79&lt;&gt;"",Einsatzbericht!G79,"")</f>
        <v/>
      </c>
      <c r="U70" s="49" t="str">
        <f>IF(Einsatzbericht!H79&lt;&gt;"",Einsatzbericht!H79,"")</f>
        <v/>
      </c>
      <c r="V70" s="49" t="str">
        <f>IF(Einsatzbericht!I79&lt;&gt;"",Einsatzbericht!I79,"")</f>
        <v/>
      </c>
      <c r="W70" s="74" t="str">
        <f>IF(Einsatzbericht!J79&lt;&gt;"",Einsatzbericht!J79,"")</f>
        <v/>
      </c>
    </row>
    <row r="71" spans="1:23" x14ac:dyDescent="0.25">
      <c r="A71" s="47" t="str">
        <f>Einsatzbericht!$F$4</f>
        <v>Bitte auswählen</v>
      </c>
      <c r="B71" s="48" t="str">
        <f>Einsatzbericht!$C$4</f>
        <v>Bitte auswählen</v>
      </c>
      <c r="C71" s="48">
        <f>Einsatzbericht!$C$14</f>
        <v>0</v>
      </c>
      <c r="D71" s="48">
        <f>Einsatzbericht!$E$14</f>
        <v>0</v>
      </c>
      <c r="E71" s="49">
        <f>Einsatzbericht!$C$15</f>
        <v>0</v>
      </c>
      <c r="F71" s="48">
        <f>Einsatzbericht!$C$16</f>
        <v>0</v>
      </c>
      <c r="G71" s="48">
        <f>Einsatzbericht!$G$16</f>
        <v>0</v>
      </c>
      <c r="H71" s="48">
        <f>Einsatzbericht!$C$17</f>
        <v>0</v>
      </c>
      <c r="I71" s="48">
        <f>Einsatzbericht!$D$17</f>
        <v>0</v>
      </c>
      <c r="J71" s="48">
        <f>Einsatzbericht!$I$14</f>
        <v>0</v>
      </c>
      <c r="K71" s="48">
        <f>Einsatzbericht!$I$15</f>
        <v>0</v>
      </c>
      <c r="L71" s="48">
        <f>Einsatzbericht!$I$16</f>
        <v>0</v>
      </c>
      <c r="M71" s="59">
        <f>Einsatzbericht!$I$17</f>
        <v>0</v>
      </c>
      <c r="N71" s="73">
        <f>Einsatzbericht!A80</f>
        <v>60</v>
      </c>
      <c r="O71" s="49" t="str">
        <f>IF(Einsatzbericht!B80&lt;&gt;"",Einsatzbericht!B80,"")</f>
        <v/>
      </c>
      <c r="P71" s="49" t="str">
        <f>IF(Einsatzbericht!C80&lt;&gt;"",Einsatzbericht!C80,"")</f>
        <v/>
      </c>
      <c r="Q71" s="49" t="str">
        <f>IF(Einsatzbericht!D80&lt;&gt;"",Einsatzbericht!D80,"")</f>
        <v/>
      </c>
      <c r="R71" s="49" t="str">
        <f>IF(Einsatzbericht!E80&lt;&gt;"",Einsatzbericht!E80,"")</f>
        <v/>
      </c>
      <c r="S71" s="49" t="str">
        <f>IF(Einsatzbericht!F80&lt;&gt;"",Einsatzbericht!F80,"")</f>
        <v/>
      </c>
      <c r="T71" s="49" t="str">
        <f>IF(Einsatzbericht!G80&lt;&gt;"",Einsatzbericht!G80,"")</f>
        <v/>
      </c>
      <c r="U71" s="49" t="str">
        <f>IF(Einsatzbericht!H80&lt;&gt;"",Einsatzbericht!H80,"")</f>
        <v/>
      </c>
      <c r="V71" s="49" t="str">
        <f>IF(Einsatzbericht!I80&lt;&gt;"",Einsatzbericht!I80,"")</f>
        <v/>
      </c>
      <c r="W71" s="74" t="str">
        <f>IF(Einsatzbericht!J80&lt;&gt;"",Einsatzbericht!J80,"")</f>
        <v/>
      </c>
    </row>
    <row r="72" spans="1:23" x14ac:dyDescent="0.25">
      <c r="A72" s="47" t="str">
        <f>Einsatzbericht!$F$4</f>
        <v>Bitte auswählen</v>
      </c>
      <c r="B72" s="48" t="str">
        <f>Einsatzbericht!$C$4</f>
        <v>Bitte auswählen</v>
      </c>
      <c r="C72" s="48">
        <f>Einsatzbericht!$C$14</f>
        <v>0</v>
      </c>
      <c r="D72" s="48">
        <f>Einsatzbericht!$E$14</f>
        <v>0</v>
      </c>
      <c r="E72" s="49">
        <f>Einsatzbericht!$C$15</f>
        <v>0</v>
      </c>
      <c r="F72" s="48">
        <f>Einsatzbericht!$C$16</f>
        <v>0</v>
      </c>
      <c r="G72" s="48">
        <f>Einsatzbericht!$G$16</f>
        <v>0</v>
      </c>
      <c r="H72" s="48">
        <f>Einsatzbericht!$C$17</f>
        <v>0</v>
      </c>
      <c r="I72" s="48">
        <f>Einsatzbericht!$D$17</f>
        <v>0</v>
      </c>
      <c r="J72" s="48">
        <f>Einsatzbericht!$I$14</f>
        <v>0</v>
      </c>
      <c r="K72" s="48">
        <f>Einsatzbericht!$I$15</f>
        <v>0</v>
      </c>
      <c r="L72" s="48">
        <f>Einsatzbericht!$I$16</f>
        <v>0</v>
      </c>
      <c r="M72" s="59">
        <f>Einsatzbericht!$I$17</f>
        <v>0</v>
      </c>
      <c r="N72" s="73">
        <f>Einsatzbericht!A81</f>
        <v>61</v>
      </c>
      <c r="O72" s="49" t="str">
        <f>IF(Einsatzbericht!B81&lt;&gt;"",Einsatzbericht!B81,"")</f>
        <v/>
      </c>
      <c r="P72" s="49" t="str">
        <f>IF(Einsatzbericht!C81&lt;&gt;"",Einsatzbericht!C81,"")</f>
        <v/>
      </c>
      <c r="Q72" s="49" t="str">
        <f>IF(Einsatzbericht!D81&lt;&gt;"",Einsatzbericht!D81,"")</f>
        <v/>
      </c>
      <c r="R72" s="49" t="str">
        <f>IF(Einsatzbericht!E81&lt;&gt;"",Einsatzbericht!E81,"")</f>
        <v/>
      </c>
      <c r="S72" s="49" t="str">
        <f>IF(Einsatzbericht!F81&lt;&gt;"",Einsatzbericht!F81,"")</f>
        <v/>
      </c>
      <c r="T72" s="49" t="str">
        <f>IF(Einsatzbericht!G81&lt;&gt;"",Einsatzbericht!G81,"")</f>
        <v/>
      </c>
      <c r="U72" s="49" t="str">
        <f>IF(Einsatzbericht!H81&lt;&gt;"",Einsatzbericht!H81,"")</f>
        <v/>
      </c>
      <c r="V72" s="49" t="str">
        <f>IF(Einsatzbericht!I81&lt;&gt;"",Einsatzbericht!I81,"")</f>
        <v/>
      </c>
      <c r="W72" s="74" t="str">
        <f>IF(Einsatzbericht!J81&lt;&gt;"",Einsatzbericht!J81,"")</f>
        <v/>
      </c>
    </row>
    <row r="73" spans="1:23" x14ac:dyDescent="0.25">
      <c r="A73" s="47" t="str">
        <f>Einsatzbericht!$F$4</f>
        <v>Bitte auswählen</v>
      </c>
      <c r="B73" s="48" t="str">
        <f>Einsatzbericht!$C$4</f>
        <v>Bitte auswählen</v>
      </c>
      <c r="C73" s="48">
        <f>Einsatzbericht!$C$14</f>
        <v>0</v>
      </c>
      <c r="D73" s="48">
        <f>Einsatzbericht!$E$14</f>
        <v>0</v>
      </c>
      <c r="E73" s="49">
        <f>Einsatzbericht!$C$15</f>
        <v>0</v>
      </c>
      <c r="F73" s="48">
        <f>Einsatzbericht!$C$16</f>
        <v>0</v>
      </c>
      <c r="G73" s="48">
        <f>Einsatzbericht!$G$16</f>
        <v>0</v>
      </c>
      <c r="H73" s="48">
        <f>Einsatzbericht!$C$17</f>
        <v>0</v>
      </c>
      <c r="I73" s="48">
        <f>Einsatzbericht!$D$17</f>
        <v>0</v>
      </c>
      <c r="J73" s="48">
        <f>Einsatzbericht!$I$14</f>
        <v>0</v>
      </c>
      <c r="K73" s="48">
        <f>Einsatzbericht!$I$15</f>
        <v>0</v>
      </c>
      <c r="L73" s="48">
        <f>Einsatzbericht!$I$16</f>
        <v>0</v>
      </c>
      <c r="M73" s="59">
        <f>Einsatzbericht!$I$17</f>
        <v>0</v>
      </c>
      <c r="N73" s="73">
        <f>Einsatzbericht!A82</f>
        <v>62</v>
      </c>
      <c r="O73" s="49" t="str">
        <f>IF(Einsatzbericht!B82&lt;&gt;"",Einsatzbericht!B82,"")</f>
        <v/>
      </c>
      <c r="P73" s="49" t="str">
        <f>IF(Einsatzbericht!C82&lt;&gt;"",Einsatzbericht!C82,"")</f>
        <v/>
      </c>
      <c r="Q73" s="49" t="str">
        <f>IF(Einsatzbericht!D82&lt;&gt;"",Einsatzbericht!D82,"")</f>
        <v/>
      </c>
      <c r="R73" s="49" t="str">
        <f>IF(Einsatzbericht!E82&lt;&gt;"",Einsatzbericht!E82,"")</f>
        <v/>
      </c>
      <c r="S73" s="49" t="str">
        <f>IF(Einsatzbericht!F82&lt;&gt;"",Einsatzbericht!F82,"")</f>
        <v/>
      </c>
      <c r="T73" s="49" t="str">
        <f>IF(Einsatzbericht!G82&lt;&gt;"",Einsatzbericht!G82,"")</f>
        <v/>
      </c>
      <c r="U73" s="49" t="str">
        <f>IF(Einsatzbericht!H82&lt;&gt;"",Einsatzbericht!H82,"")</f>
        <v/>
      </c>
      <c r="V73" s="49" t="str">
        <f>IF(Einsatzbericht!I82&lt;&gt;"",Einsatzbericht!I82,"")</f>
        <v/>
      </c>
      <c r="W73" s="74" t="str">
        <f>IF(Einsatzbericht!J82&lt;&gt;"",Einsatzbericht!J82,"")</f>
        <v/>
      </c>
    </row>
    <row r="74" spans="1:23" x14ac:dyDescent="0.25">
      <c r="A74" s="47" t="str">
        <f>Einsatzbericht!$F$4</f>
        <v>Bitte auswählen</v>
      </c>
      <c r="B74" s="48" t="str">
        <f>Einsatzbericht!$C$4</f>
        <v>Bitte auswählen</v>
      </c>
      <c r="C74" s="48">
        <f>Einsatzbericht!$C$14</f>
        <v>0</v>
      </c>
      <c r="D74" s="48">
        <f>Einsatzbericht!$E$14</f>
        <v>0</v>
      </c>
      <c r="E74" s="49">
        <f>Einsatzbericht!$C$15</f>
        <v>0</v>
      </c>
      <c r="F74" s="48">
        <f>Einsatzbericht!$C$16</f>
        <v>0</v>
      </c>
      <c r="G74" s="48">
        <f>Einsatzbericht!$G$16</f>
        <v>0</v>
      </c>
      <c r="H74" s="48">
        <f>Einsatzbericht!$C$17</f>
        <v>0</v>
      </c>
      <c r="I74" s="48">
        <f>Einsatzbericht!$D$17</f>
        <v>0</v>
      </c>
      <c r="J74" s="48">
        <f>Einsatzbericht!$I$14</f>
        <v>0</v>
      </c>
      <c r="K74" s="48">
        <f>Einsatzbericht!$I$15</f>
        <v>0</v>
      </c>
      <c r="L74" s="48">
        <f>Einsatzbericht!$I$16</f>
        <v>0</v>
      </c>
      <c r="M74" s="59">
        <f>Einsatzbericht!$I$17</f>
        <v>0</v>
      </c>
      <c r="N74" s="73">
        <f>Einsatzbericht!A83</f>
        <v>63</v>
      </c>
      <c r="O74" s="49" t="str">
        <f>IF(Einsatzbericht!B83&lt;&gt;"",Einsatzbericht!B83,"")</f>
        <v/>
      </c>
      <c r="P74" s="49" t="str">
        <f>IF(Einsatzbericht!C83&lt;&gt;"",Einsatzbericht!C83,"")</f>
        <v/>
      </c>
      <c r="Q74" s="49" t="str">
        <f>IF(Einsatzbericht!D83&lt;&gt;"",Einsatzbericht!D83,"")</f>
        <v/>
      </c>
      <c r="R74" s="49" t="str">
        <f>IF(Einsatzbericht!E83&lt;&gt;"",Einsatzbericht!E83,"")</f>
        <v/>
      </c>
      <c r="S74" s="49" t="str">
        <f>IF(Einsatzbericht!F83&lt;&gt;"",Einsatzbericht!F83,"")</f>
        <v/>
      </c>
      <c r="T74" s="49" t="str">
        <f>IF(Einsatzbericht!G83&lt;&gt;"",Einsatzbericht!G83,"")</f>
        <v/>
      </c>
      <c r="U74" s="49" t="str">
        <f>IF(Einsatzbericht!H83&lt;&gt;"",Einsatzbericht!H83,"")</f>
        <v/>
      </c>
      <c r="V74" s="49" t="str">
        <f>IF(Einsatzbericht!I83&lt;&gt;"",Einsatzbericht!I83,"")</f>
        <v/>
      </c>
      <c r="W74" s="74" t="str">
        <f>IF(Einsatzbericht!J83&lt;&gt;"",Einsatzbericht!J83,"")</f>
        <v/>
      </c>
    </row>
    <row r="75" spans="1:23" x14ac:dyDescent="0.25">
      <c r="A75" s="47" t="str">
        <f>Einsatzbericht!$F$4</f>
        <v>Bitte auswählen</v>
      </c>
      <c r="B75" s="48" t="str">
        <f>Einsatzbericht!$C$4</f>
        <v>Bitte auswählen</v>
      </c>
      <c r="C75" s="48">
        <f>Einsatzbericht!$C$14</f>
        <v>0</v>
      </c>
      <c r="D75" s="48">
        <f>Einsatzbericht!$E$14</f>
        <v>0</v>
      </c>
      <c r="E75" s="49">
        <f>Einsatzbericht!$C$15</f>
        <v>0</v>
      </c>
      <c r="F75" s="48">
        <f>Einsatzbericht!$C$16</f>
        <v>0</v>
      </c>
      <c r="G75" s="48">
        <f>Einsatzbericht!$G$16</f>
        <v>0</v>
      </c>
      <c r="H75" s="48">
        <f>Einsatzbericht!$C$17</f>
        <v>0</v>
      </c>
      <c r="I75" s="48">
        <f>Einsatzbericht!$D$17</f>
        <v>0</v>
      </c>
      <c r="J75" s="48">
        <f>Einsatzbericht!$I$14</f>
        <v>0</v>
      </c>
      <c r="K75" s="48">
        <f>Einsatzbericht!$I$15</f>
        <v>0</v>
      </c>
      <c r="L75" s="48">
        <f>Einsatzbericht!$I$16</f>
        <v>0</v>
      </c>
      <c r="M75" s="59">
        <f>Einsatzbericht!$I$17</f>
        <v>0</v>
      </c>
      <c r="N75" s="73">
        <f>Einsatzbericht!A84</f>
        <v>64</v>
      </c>
      <c r="O75" s="49" t="str">
        <f>IF(Einsatzbericht!B84&lt;&gt;"",Einsatzbericht!B84,"")</f>
        <v/>
      </c>
      <c r="P75" s="49" t="str">
        <f>IF(Einsatzbericht!C84&lt;&gt;"",Einsatzbericht!C84,"")</f>
        <v/>
      </c>
      <c r="Q75" s="49" t="str">
        <f>IF(Einsatzbericht!D84&lt;&gt;"",Einsatzbericht!D84,"")</f>
        <v/>
      </c>
      <c r="R75" s="49" t="str">
        <f>IF(Einsatzbericht!E84&lt;&gt;"",Einsatzbericht!E84,"")</f>
        <v/>
      </c>
      <c r="S75" s="49" t="str">
        <f>IF(Einsatzbericht!F84&lt;&gt;"",Einsatzbericht!F84,"")</f>
        <v/>
      </c>
      <c r="T75" s="49" t="str">
        <f>IF(Einsatzbericht!G84&lt;&gt;"",Einsatzbericht!G84,"")</f>
        <v/>
      </c>
      <c r="U75" s="49" t="str">
        <f>IF(Einsatzbericht!H84&lt;&gt;"",Einsatzbericht!H84,"")</f>
        <v/>
      </c>
      <c r="V75" s="49" t="str">
        <f>IF(Einsatzbericht!I84&lt;&gt;"",Einsatzbericht!I84,"")</f>
        <v/>
      </c>
      <c r="W75" s="74" t="str">
        <f>IF(Einsatzbericht!J84&lt;&gt;"",Einsatzbericht!J84,"")</f>
        <v/>
      </c>
    </row>
    <row r="76" spans="1:23" x14ac:dyDescent="0.25">
      <c r="A76" s="47" t="str">
        <f>Einsatzbericht!$F$4</f>
        <v>Bitte auswählen</v>
      </c>
      <c r="B76" s="48" t="str">
        <f>Einsatzbericht!$C$4</f>
        <v>Bitte auswählen</v>
      </c>
      <c r="C76" s="48">
        <f>Einsatzbericht!$C$14</f>
        <v>0</v>
      </c>
      <c r="D76" s="48">
        <f>Einsatzbericht!$E$14</f>
        <v>0</v>
      </c>
      <c r="E76" s="49">
        <f>Einsatzbericht!$C$15</f>
        <v>0</v>
      </c>
      <c r="F76" s="48">
        <f>Einsatzbericht!$C$16</f>
        <v>0</v>
      </c>
      <c r="G76" s="48">
        <f>Einsatzbericht!$G$16</f>
        <v>0</v>
      </c>
      <c r="H76" s="48">
        <f>Einsatzbericht!$C$17</f>
        <v>0</v>
      </c>
      <c r="I76" s="48">
        <f>Einsatzbericht!$D$17</f>
        <v>0</v>
      </c>
      <c r="J76" s="48">
        <f>Einsatzbericht!$I$14</f>
        <v>0</v>
      </c>
      <c r="K76" s="48">
        <f>Einsatzbericht!$I$15</f>
        <v>0</v>
      </c>
      <c r="L76" s="48">
        <f>Einsatzbericht!$I$16</f>
        <v>0</v>
      </c>
      <c r="M76" s="59">
        <f>Einsatzbericht!$I$17</f>
        <v>0</v>
      </c>
      <c r="N76" s="73">
        <f>Einsatzbericht!A85</f>
        <v>65</v>
      </c>
      <c r="O76" s="49" t="str">
        <f>IF(Einsatzbericht!B85&lt;&gt;"",Einsatzbericht!B85,"")</f>
        <v/>
      </c>
      <c r="P76" s="49" t="str">
        <f>IF(Einsatzbericht!C85&lt;&gt;"",Einsatzbericht!C85,"")</f>
        <v/>
      </c>
      <c r="Q76" s="49" t="str">
        <f>IF(Einsatzbericht!D85&lt;&gt;"",Einsatzbericht!D85,"")</f>
        <v/>
      </c>
      <c r="R76" s="49" t="str">
        <f>IF(Einsatzbericht!E85&lt;&gt;"",Einsatzbericht!E85,"")</f>
        <v/>
      </c>
      <c r="S76" s="49" t="str">
        <f>IF(Einsatzbericht!F85&lt;&gt;"",Einsatzbericht!F85,"")</f>
        <v/>
      </c>
      <c r="T76" s="49" t="str">
        <f>IF(Einsatzbericht!G85&lt;&gt;"",Einsatzbericht!G85,"")</f>
        <v/>
      </c>
      <c r="U76" s="49" t="str">
        <f>IF(Einsatzbericht!H85&lt;&gt;"",Einsatzbericht!H85,"")</f>
        <v/>
      </c>
      <c r="V76" s="49" t="str">
        <f>IF(Einsatzbericht!I85&lt;&gt;"",Einsatzbericht!I85,"")</f>
        <v/>
      </c>
      <c r="W76" s="74" t="str">
        <f>IF(Einsatzbericht!J85&lt;&gt;"",Einsatzbericht!J85,"")</f>
        <v/>
      </c>
    </row>
    <row r="77" spans="1:23" x14ac:dyDescent="0.25">
      <c r="A77" s="47" t="str">
        <f>Einsatzbericht!$F$4</f>
        <v>Bitte auswählen</v>
      </c>
      <c r="B77" s="48" t="str">
        <f>Einsatzbericht!$C$4</f>
        <v>Bitte auswählen</v>
      </c>
      <c r="C77" s="48">
        <f>Einsatzbericht!$C$14</f>
        <v>0</v>
      </c>
      <c r="D77" s="48">
        <f>Einsatzbericht!$E$14</f>
        <v>0</v>
      </c>
      <c r="E77" s="49">
        <f>Einsatzbericht!$C$15</f>
        <v>0</v>
      </c>
      <c r="F77" s="48">
        <f>Einsatzbericht!$C$16</f>
        <v>0</v>
      </c>
      <c r="G77" s="48">
        <f>Einsatzbericht!$G$16</f>
        <v>0</v>
      </c>
      <c r="H77" s="48">
        <f>Einsatzbericht!$C$17</f>
        <v>0</v>
      </c>
      <c r="I77" s="48">
        <f>Einsatzbericht!$D$17</f>
        <v>0</v>
      </c>
      <c r="J77" s="48">
        <f>Einsatzbericht!$I$14</f>
        <v>0</v>
      </c>
      <c r="K77" s="48">
        <f>Einsatzbericht!$I$15</f>
        <v>0</v>
      </c>
      <c r="L77" s="48">
        <f>Einsatzbericht!$I$16</f>
        <v>0</v>
      </c>
      <c r="M77" s="59">
        <f>Einsatzbericht!$I$17</f>
        <v>0</v>
      </c>
      <c r="N77" s="73">
        <f>Einsatzbericht!A86</f>
        <v>66</v>
      </c>
      <c r="O77" s="49" t="str">
        <f>IF(Einsatzbericht!B86&lt;&gt;"",Einsatzbericht!B86,"")</f>
        <v/>
      </c>
      <c r="P77" s="49" t="str">
        <f>IF(Einsatzbericht!C86&lt;&gt;"",Einsatzbericht!C86,"")</f>
        <v/>
      </c>
      <c r="Q77" s="49" t="str">
        <f>IF(Einsatzbericht!D86&lt;&gt;"",Einsatzbericht!D86,"")</f>
        <v/>
      </c>
      <c r="R77" s="49" t="str">
        <f>IF(Einsatzbericht!E86&lt;&gt;"",Einsatzbericht!E86,"")</f>
        <v/>
      </c>
      <c r="S77" s="49" t="str">
        <f>IF(Einsatzbericht!F86&lt;&gt;"",Einsatzbericht!F86,"")</f>
        <v/>
      </c>
      <c r="T77" s="49" t="str">
        <f>IF(Einsatzbericht!G86&lt;&gt;"",Einsatzbericht!G86,"")</f>
        <v/>
      </c>
      <c r="U77" s="49" t="str">
        <f>IF(Einsatzbericht!H86&lt;&gt;"",Einsatzbericht!H86,"")</f>
        <v/>
      </c>
      <c r="V77" s="49" t="str">
        <f>IF(Einsatzbericht!I86&lt;&gt;"",Einsatzbericht!I86,"")</f>
        <v/>
      </c>
      <c r="W77" s="74" t="str">
        <f>IF(Einsatzbericht!J86&lt;&gt;"",Einsatzbericht!J86,"")</f>
        <v/>
      </c>
    </row>
    <row r="78" spans="1:23" x14ac:dyDescent="0.25">
      <c r="A78" s="47" t="str">
        <f>Einsatzbericht!$F$4</f>
        <v>Bitte auswählen</v>
      </c>
      <c r="B78" s="48" t="str">
        <f>Einsatzbericht!$C$4</f>
        <v>Bitte auswählen</v>
      </c>
      <c r="C78" s="48">
        <f>Einsatzbericht!$C$14</f>
        <v>0</v>
      </c>
      <c r="D78" s="48">
        <f>Einsatzbericht!$E$14</f>
        <v>0</v>
      </c>
      <c r="E78" s="49">
        <f>Einsatzbericht!$C$15</f>
        <v>0</v>
      </c>
      <c r="F78" s="48">
        <f>Einsatzbericht!$C$16</f>
        <v>0</v>
      </c>
      <c r="G78" s="48">
        <f>Einsatzbericht!$G$16</f>
        <v>0</v>
      </c>
      <c r="H78" s="48">
        <f>Einsatzbericht!$C$17</f>
        <v>0</v>
      </c>
      <c r="I78" s="48">
        <f>Einsatzbericht!$D$17</f>
        <v>0</v>
      </c>
      <c r="J78" s="48">
        <f>Einsatzbericht!$I$14</f>
        <v>0</v>
      </c>
      <c r="K78" s="48">
        <f>Einsatzbericht!$I$15</f>
        <v>0</v>
      </c>
      <c r="L78" s="48">
        <f>Einsatzbericht!$I$16</f>
        <v>0</v>
      </c>
      <c r="M78" s="59">
        <f>Einsatzbericht!$I$17</f>
        <v>0</v>
      </c>
      <c r="N78" s="73">
        <f>Einsatzbericht!A87</f>
        <v>67</v>
      </c>
      <c r="O78" s="49" t="str">
        <f>IF(Einsatzbericht!B87&lt;&gt;"",Einsatzbericht!B87,"")</f>
        <v/>
      </c>
      <c r="P78" s="49" t="str">
        <f>IF(Einsatzbericht!C87&lt;&gt;"",Einsatzbericht!C87,"")</f>
        <v/>
      </c>
      <c r="Q78" s="49" t="str">
        <f>IF(Einsatzbericht!D87&lt;&gt;"",Einsatzbericht!D87,"")</f>
        <v/>
      </c>
      <c r="R78" s="49" t="str">
        <f>IF(Einsatzbericht!E87&lt;&gt;"",Einsatzbericht!E87,"")</f>
        <v/>
      </c>
      <c r="S78" s="49" t="str">
        <f>IF(Einsatzbericht!F87&lt;&gt;"",Einsatzbericht!F87,"")</f>
        <v/>
      </c>
      <c r="T78" s="49" t="str">
        <f>IF(Einsatzbericht!G87&lt;&gt;"",Einsatzbericht!G87,"")</f>
        <v/>
      </c>
      <c r="U78" s="49" t="str">
        <f>IF(Einsatzbericht!H87&lt;&gt;"",Einsatzbericht!H87,"")</f>
        <v/>
      </c>
      <c r="V78" s="49" t="str">
        <f>IF(Einsatzbericht!I87&lt;&gt;"",Einsatzbericht!I87,"")</f>
        <v/>
      </c>
      <c r="W78" s="74" t="str">
        <f>IF(Einsatzbericht!J87&lt;&gt;"",Einsatzbericht!J87,"")</f>
        <v/>
      </c>
    </row>
    <row r="79" spans="1:23" x14ac:dyDescent="0.25">
      <c r="A79" s="47" t="str">
        <f>Einsatzbericht!$F$4</f>
        <v>Bitte auswählen</v>
      </c>
      <c r="B79" s="48" t="str">
        <f>Einsatzbericht!$C$4</f>
        <v>Bitte auswählen</v>
      </c>
      <c r="C79" s="48">
        <f>Einsatzbericht!$C$14</f>
        <v>0</v>
      </c>
      <c r="D79" s="48">
        <f>Einsatzbericht!$E$14</f>
        <v>0</v>
      </c>
      <c r="E79" s="49">
        <f>Einsatzbericht!$C$15</f>
        <v>0</v>
      </c>
      <c r="F79" s="48">
        <f>Einsatzbericht!$C$16</f>
        <v>0</v>
      </c>
      <c r="G79" s="48">
        <f>Einsatzbericht!$G$16</f>
        <v>0</v>
      </c>
      <c r="H79" s="48">
        <f>Einsatzbericht!$C$17</f>
        <v>0</v>
      </c>
      <c r="I79" s="48">
        <f>Einsatzbericht!$D$17</f>
        <v>0</v>
      </c>
      <c r="J79" s="48">
        <f>Einsatzbericht!$I$14</f>
        <v>0</v>
      </c>
      <c r="K79" s="48">
        <f>Einsatzbericht!$I$15</f>
        <v>0</v>
      </c>
      <c r="L79" s="48">
        <f>Einsatzbericht!$I$16</f>
        <v>0</v>
      </c>
      <c r="M79" s="59">
        <f>Einsatzbericht!$I$17</f>
        <v>0</v>
      </c>
      <c r="N79" s="73">
        <f>Einsatzbericht!A88</f>
        <v>68</v>
      </c>
      <c r="O79" s="49" t="str">
        <f>IF(Einsatzbericht!B88&lt;&gt;"",Einsatzbericht!B88,"")</f>
        <v/>
      </c>
      <c r="P79" s="49" t="str">
        <f>IF(Einsatzbericht!C88&lt;&gt;"",Einsatzbericht!C88,"")</f>
        <v/>
      </c>
      <c r="Q79" s="49" t="str">
        <f>IF(Einsatzbericht!D88&lt;&gt;"",Einsatzbericht!D88,"")</f>
        <v/>
      </c>
      <c r="R79" s="49" t="str">
        <f>IF(Einsatzbericht!E88&lt;&gt;"",Einsatzbericht!E88,"")</f>
        <v/>
      </c>
      <c r="S79" s="49" t="str">
        <f>IF(Einsatzbericht!F88&lt;&gt;"",Einsatzbericht!F88,"")</f>
        <v/>
      </c>
      <c r="T79" s="49" t="str">
        <f>IF(Einsatzbericht!G88&lt;&gt;"",Einsatzbericht!G88,"")</f>
        <v/>
      </c>
      <c r="U79" s="49" t="str">
        <f>IF(Einsatzbericht!H88&lt;&gt;"",Einsatzbericht!H88,"")</f>
        <v/>
      </c>
      <c r="V79" s="49" t="str">
        <f>IF(Einsatzbericht!I88&lt;&gt;"",Einsatzbericht!I88,"")</f>
        <v/>
      </c>
      <c r="W79" s="74" t="str">
        <f>IF(Einsatzbericht!J88&lt;&gt;"",Einsatzbericht!J88,"")</f>
        <v/>
      </c>
    </row>
    <row r="80" spans="1:23" x14ac:dyDescent="0.25">
      <c r="A80" s="47" t="str">
        <f>Einsatzbericht!$F$4</f>
        <v>Bitte auswählen</v>
      </c>
      <c r="B80" s="48" t="str">
        <f>Einsatzbericht!$C$4</f>
        <v>Bitte auswählen</v>
      </c>
      <c r="C80" s="48">
        <f>Einsatzbericht!$C$14</f>
        <v>0</v>
      </c>
      <c r="D80" s="48">
        <f>Einsatzbericht!$E$14</f>
        <v>0</v>
      </c>
      <c r="E80" s="49">
        <f>Einsatzbericht!$C$15</f>
        <v>0</v>
      </c>
      <c r="F80" s="48">
        <f>Einsatzbericht!$C$16</f>
        <v>0</v>
      </c>
      <c r="G80" s="48">
        <f>Einsatzbericht!$G$16</f>
        <v>0</v>
      </c>
      <c r="H80" s="48">
        <f>Einsatzbericht!$C$17</f>
        <v>0</v>
      </c>
      <c r="I80" s="48">
        <f>Einsatzbericht!$D$17</f>
        <v>0</v>
      </c>
      <c r="J80" s="48">
        <f>Einsatzbericht!$I$14</f>
        <v>0</v>
      </c>
      <c r="K80" s="48">
        <f>Einsatzbericht!$I$15</f>
        <v>0</v>
      </c>
      <c r="L80" s="48">
        <f>Einsatzbericht!$I$16</f>
        <v>0</v>
      </c>
      <c r="M80" s="59">
        <f>Einsatzbericht!$I$17</f>
        <v>0</v>
      </c>
      <c r="N80" s="73">
        <f>Einsatzbericht!A89</f>
        <v>69</v>
      </c>
      <c r="O80" s="49" t="str">
        <f>IF(Einsatzbericht!B89&lt;&gt;"",Einsatzbericht!B89,"")</f>
        <v/>
      </c>
      <c r="P80" s="49" t="str">
        <f>IF(Einsatzbericht!C89&lt;&gt;"",Einsatzbericht!C89,"")</f>
        <v/>
      </c>
      <c r="Q80" s="49" t="str">
        <f>IF(Einsatzbericht!D89&lt;&gt;"",Einsatzbericht!D89,"")</f>
        <v/>
      </c>
      <c r="R80" s="49" t="str">
        <f>IF(Einsatzbericht!E89&lt;&gt;"",Einsatzbericht!E89,"")</f>
        <v/>
      </c>
      <c r="S80" s="49" t="str">
        <f>IF(Einsatzbericht!F89&lt;&gt;"",Einsatzbericht!F89,"")</f>
        <v/>
      </c>
      <c r="T80" s="49" t="str">
        <f>IF(Einsatzbericht!G89&lt;&gt;"",Einsatzbericht!G89,"")</f>
        <v/>
      </c>
      <c r="U80" s="49" t="str">
        <f>IF(Einsatzbericht!H89&lt;&gt;"",Einsatzbericht!H89,"")</f>
        <v/>
      </c>
      <c r="V80" s="49" t="str">
        <f>IF(Einsatzbericht!I89&lt;&gt;"",Einsatzbericht!I89,"")</f>
        <v/>
      </c>
      <c r="W80" s="74" t="str">
        <f>IF(Einsatzbericht!J89&lt;&gt;"",Einsatzbericht!J89,"")</f>
        <v/>
      </c>
    </row>
    <row r="81" spans="1:23" x14ac:dyDescent="0.25">
      <c r="A81" s="47" t="str">
        <f>Einsatzbericht!$F$4</f>
        <v>Bitte auswählen</v>
      </c>
      <c r="B81" s="48" t="str">
        <f>Einsatzbericht!$C$4</f>
        <v>Bitte auswählen</v>
      </c>
      <c r="C81" s="48">
        <f>Einsatzbericht!$C$14</f>
        <v>0</v>
      </c>
      <c r="D81" s="48">
        <f>Einsatzbericht!$E$14</f>
        <v>0</v>
      </c>
      <c r="E81" s="49">
        <f>Einsatzbericht!$C$15</f>
        <v>0</v>
      </c>
      <c r="F81" s="48">
        <f>Einsatzbericht!$C$16</f>
        <v>0</v>
      </c>
      <c r="G81" s="48">
        <f>Einsatzbericht!$G$16</f>
        <v>0</v>
      </c>
      <c r="H81" s="48">
        <f>Einsatzbericht!$C$17</f>
        <v>0</v>
      </c>
      <c r="I81" s="48">
        <f>Einsatzbericht!$D$17</f>
        <v>0</v>
      </c>
      <c r="J81" s="48">
        <f>Einsatzbericht!$I$14</f>
        <v>0</v>
      </c>
      <c r="K81" s="48">
        <f>Einsatzbericht!$I$15</f>
        <v>0</v>
      </c>
      <c r="L81" s="48">
        <f>Einsatzbericht!$I$16</f>
        <v>0</v>
      </c>
      <c r="M81" s="59">
        <f>Einsatzbericht!$I$17</f>
        <v>0</v>
      </c>
      <c r="N81" s="73">
        <f>Einsatzbericht!A90</f>
        <v>70</v>
      </c>
      <c r="O81" s="49" t="str">
        <f>IF(Einsatzbericht!B90&lt;&gt;"",Einsatzbericht!B90,"")</f>
        <v/>
      </c>
      <c r="P81" s="49" t="str">
        <f>IF(Einsatzbericht!C90&lt;&gt;"",Einsatzbericht!C90,"")</f>
        <v/>
      </c>
      <c r="Q81" s="49" t="str">
        <f>IF(Einsatzbericht!D90&lt;&gt;"",Einsatzbericht!D90,"")</f>
        <v/>
      </c>
      <c r="R81" s="49" t="str">
        <f>IF(Einsatzbericht!E90&lt;&gt;"",Einsatzbericht!E90,"")</f>
        <v/>
      </c>
      <c r="S81" s="49" t="str">
        <f>IF(Einsatzbericht!F90&lt;&gt;"",Einsatzbericht!F90,"")</f>
        <v/>
      </c>
      <c r="T81" s="49" t="str">
        <f>IF(Einsatzbericht!G90&lt;&gt;"",Einsatzbericht!G90,"")</f>
        <v/>
      </c>
      <c r="U81" s="49" t="str">
        <f>IF(Einsatzbericht!H90&lt;&gt;"",Einsatzbericht!H90,"")</f>
        <v/>
      </c>
      <c r="V81" s="49" t="str">
        <f>IF(Einsatzbericht!I90&lt;&gt;"",Einsatzbericht!I90,"")</f>
        <v/>
      </c>
      <c r="W81" s="74" t="str">
        <f>IF(Einsatzbericht!J90&lt;&gt;"",Einsatzbericht!J90,"")</f>
        <v/>
      </c>
    </row>
    <row r="82" spans="1:23" x14ac:dyDescent="0.25">
      <c r="A82" s="47" t="str">
        <f>Einsatzbericht!$F$4</f>
        <v>Bitte auswählen</v>
      </c>
      <c r="B82" s="48" t="str">
        <f>Einsatzbericht!$C$4</f>
        <v>Bitte auswählen</v>
      </c>
      <c r="C82" s="48">
        <f>Einsatzbericht!$C$14</f>
        <v>0</v>
      </c>
      <c r="D82" s="48">
        <f>Einsatzbericht!$E$14</f>
        <v>0</v>
      </c>
      <c r="E82" s="49">
        <f>Einsatzbericht!$C$15</f>
        <v>0</v>
      </c>
      <c r="F82" s="48">
        <f>Einsatzbericht!$C$16</f>
        <v>0</v>
      </c>
      <c r="G82" s="48">
        <f>Einsatzbericht!$G$16</f>
        <v>0</v>
      </c>
      <c r="H82" s="48">
        <f>Einsatzbericht!$C$17</f>
        <v>0</v>
      </c>
      <c r="I82" s="48">
        <f>Einsatzbericht!$D$17</f>
        <v>0</v>
      </c>
      <c r="J82" s="48">
        <f>Einsatzbericht!$I$14</f>
        <v>0</v>
      </c>
      <c r="K82" s="48">
        <f>Einsatzbericht!$I$15</f>
        <v>0</v>
      </c>
      <c r="L82" s="48">
        <f>Einsatzbericht!$I$16</f>
        <v>0</v>
      </c>
      <c r="M82" s="59">
        <f>Einsatzbericht!$I$17</f>
        <v>0</v>
      </c>
      <c r="N82" s="73">
        <f>Einsatzbericht!A91</f>
        <v>71</v>
      </c>
      <c r="O82" s="49" t="str">
        <f>IF(Einsatzbericht!B91&lt;&gt;"",Einsatzbericht!B91,"")</f>
        <v/>
      </c>
      <c r="P82" s="49" t="str">
        <f>IF(Einsatzbericht!C91&lt;&gt;"",Einsatzbericht!C91,"")</f>
        <v/>
      </c>
      <c r="Q82" s="49" t="str">
        <f>IF(Einsatzbericht!D91&lt;&gt;"",Einsatzbericht!D91,"")</f>
        <v/>
      </c>
      <c r="R82" s="49" t="str">
        <f>IF(Einsatzbericht!E91&lt;&gt;"",Einsatzbericht!E91,"")</f>
        <v/>
      </c>
      <c r="S82" s="49" t="str">
        <f>IF(Einsatzbericht!F91&lt;&gt;"",Einsatzbericht!F91,"")</f>
        <v/>
      </c>
      <c r="T82" s="49" t="str">
        <f>IF(Einsatzbericht!G91&lt;&gt;"",Einsatzbericht!G91,"")</f>
        <v/>
      </c>
      <c r="U82" s="49" t="str">
        <f>IF(Einsatzbericht!H91&lt;&gt;"",Einsatzbericht!H91,"")</f>
        <v/>
      </c>
      <c r="V82" s="49" t="str">
        <f>IF(Einsatzbericht!I91&lt;&gt;"",Einsatzbericht!I91,"")</f>
        <v/>
      </c>
      <c r="W82" s="74" t="str">
        <f>IF(Einsatzbericht!J91&lt;&gt;"",Einsatzbericht!J91,"")</f>
        <v/>
      </c>
    </row>
    <row r="83" spans="1:23" x14ac:dyDescent="0.25">
      <c r="A83" s="47" t="str">
        <f>Einsatzbericht!$F$4</f>
        <v>Bitte auswählen</v>
      </c>
      <c r="B83" s="48" t="str">
        <f>Einsatzbericht!$C$4</f>
        <v>Bitte auswählen</v>
      </c>
      <c r="C83" s="48">
        <f>Einsatzbericht!$C$14</f>
        <v>0</v>
      </c>
      <c r="D83" s="48">
        <f>Einsatzbericht!$E$14</f>
        <v>0</v>
      </c>
      <c r="E83" s="49">
        <f>Einsatzbericht!$C$15</f>
        <v>0</v>
      </c>
      <c r="F83" s="48">
        <f>Einsatzbericht!$C$16</f>
        <v>0</v>
      </c>
      <c r="G83" s="48">
        <f>Einsatzbericht!$G$16</f>
        <v>0</v>
      </c>
      <c r="H83" s="48">
        <f>Einsatzbericht!$C$17</f>
        <v>0</v>
      </c>
      <c r="I83" s="48">
        <f>Einsatzbericht!$D$17</f>
        <v>0</v>
      </c>
      <c r="J83" s="48">
        <f>Einsatzbericht!$I$14</f>
        <v>0</v>
      </c>
      <c r="K83" s="48">
        <f>Einsatzbericht!$I$15</f>
        <v>0</v>
      </c>
      <c r="L83" s="48">
        <f>Einsatzbericht!$I$16</f>
        <v>0</v>
      </c>
      <c r="M83" s="59">
        <f>Einsatzbericht!$I$17</f>
        <v>0</v>
      </c>
      <c r="N83" s="73">
        <f>Einsatzbericht!A92</f>
        <v>72</v>
      </c>
      <c r="O83" s="49" t="str">
        <f>IF(Einsatzbericht!B92&lt;&gt;"",Einsatzbericht!B92,"")</f>
        <v/>
      </c>
      <c r="P83" s="49" t="str">
        <f>IF(Einsatzbericht!C92&lt;&gt;"",Einsatzbericht!C92,"")</f>
        <v/>
      </c>
      <c r="Q83" s="49" t="str">
        <f>IF(Einsatzbericht!D92&lt;&gt;"",Einsatzbericht!D92,"")</f>
        <v/>
      </c>
      <c r="R83" s="49" t="str">
        <f>IF(Einsatzbericht!E92&lt;&gt;"",Einsatzbericht!E92,"")</f>
        <v/>
      </c>
      <c r="S83" s="49" t="str">
        <f>IF(Einsatzbericht!F92&lt;&gt;"",Einsatzbericht!F92,"")</f>
        <v/>
      </c>
      <c r="T83" s="49" t="str">
        <f>IF(Einsatzbericht!G92&lt;&gt;"",Einsatzbericht!G92,"")</f>
        <v/>
      </c>
      <c r="U83" s="49" t="str">
        <f>IF(Einsatzbericht!H92&lt;&gt;"",Einsatzbericht!H92,"")</f>
        <v/>
      </c>
      <c r="V83" s="49" t="str">
        <f>IF(Einsatzbericht!I92&lt;&gt;"",Einsatzbericht!I92,"")</f>
        <v/>
      </c>
      <c r="W83" s="74" t="str">
        <f>IF(Einsatzbericht!J92&lt;&gt;"",Einsatzbericht!J92,"")</f>
        <v/>
      </c>
    </row>
    <row r="84" spans="1:23" x14ac:dyDescent="0.25">
      <c r="A84" s="47" t="str">
        <f>Einsatzbericht!$F$4</f>
        <v>Bitte auswählen</v>
      </c>
      <c r="B84" s="48" t="str">
        <f>Einsatzbericht!$C$4</f>
        <v>Bitte auswählen</v>
      </c>
      <c r="C84" s="48">
        <f>Einsatzbericht!$C$14</f>
        <v>0</v>
      </c>
      <c r="D84" s="48">
        <f>Einsatzbericht!$E$14</f>
        <v>0</v>
      </c>
      <c r="E84" s="49">
        <f>Einsatzbericht!$C$15</f>
        <v>0</v>
      </c>
      <c r="F84" s="48">
        <f>Einsatzbericht!$C$16</f>
        <v>0</v>
      </c>
      <c r="G84" s="48">
        <f>Einsatzbericht!$G$16</f>
        <v>0</v>
      </c>
      <c r="H84" s="48">
        <f>Einsatzbericht!$C$17</f>
        <v>0</v>
      </c>
      <c r="I84" s="48">
        <f>Einsatzbericht!$D$17</f>
        <v>0</v>
      </c>
      <c r="J84" s="48">
        <f>Einsatzbericht!$I$14</f>
        <v>0</v>
      </c>
      <c r="K84" s="48">
        <f>Einsatzbericht!$I$15</f>
        <v>0</v>
      </c>
      <c r="L84" s="48">
        <f>Einsatzbericht!$I$16</f>
        <v>0</v>
      </c>
      <c r="M84" s="59">
        <f>Einsatzbericht!$I$17</f>
        <v>0</v>
      </c>
      <c r="N84" s="73">
        <f>Einsatzbericht!A93</f>
        <v>73</v>
      </c>
      <c r="O84" s="49" t="str">
        <f>IF(Einsatzbericht!B93&lt;&gt;"",Einsatzbericht!B93,"")</f>
        <v/>
      </c>
      <c r="P84" s="49" t="str">
        <f>IF(Einsatzbericht!C93&lt;&gt;"",Einsatzbericht!C93,"")</f>
        <v/>
      </c>
      <c r="Q84" s="49" t="str">
        <f>IF(Einsatzbericht!D93&lt;&gt;"",Einsatzbericht!D93,"")</f>
        <v/>
      </c>
      <c r="R84" s="49" t="str">
        <f>IF(Einsatzbericht!E93&lt;&gt;"",Einsatzbericht!E93,"")</f>
        <v/>
      </c>
      <c r="S84" s="49" t="str">
        <f>IF(Einsatzbericht!F93&lt;&gt;"",Einsatzbericht!F93,"")</f>
        <v/>
      </c>
      <c r="T84" s="49" t="str">
        <f>IF(Einsatzbericht!G93&lt;&gt;"",Einsatzbericht!G93,"")</f>
        <v/>
      </c>
      <c r="U84" s="49" t="str">
        <f>IF(Einsatzbericht!H93&lt;&gt;"",Einsatzbericht!H93,"")</f>
        <v/>
      </c>
      <c r="V84" s="49" t="str">
        <f>IF(Einsatzbericht!I93&lt;&gt;"",Einsatzbericht!I93,"")</f>
        <v/>
      </c>
      <c r="W84" s="74" t="str">
        <f>IF(Einsatzbericht!J93&lt;&gt;"",Einsatzbericht!J93,"")</f>
        <v/>
      </c>
    </row>
    <row r="85" spans="1:23" x14ac:dyDescent="0.25">
      <c r="A85" s="47" t="str">
        <f>Einsatzbericht!$F$4</f>
        <v>Bitte auswählen</v>
      </c>
      <c r="B85" s="48" t="str">
        <f>Einsatzbericht!$C$4</f>
        <v>Bitte auswählen</v>
      </c>
      <c r="C85" s="48">
        <f>Einsatzbericht!$C$14</f>
        <v>0</v>
      </c>
      <c r="D85" s="48">
        <f>Einsatzbericht!$E$14</f>
        <v>0</v>
      </c>
      <c r="E85" s="49">
        <f>Einsatzbericht!$C$15</f>
        <v>0</v>
      </c>
      <c r="F85" s="48">
        <f>Einsatzbericht!$C$16</f>
        <v>0</v>
      </c>
      <c r="G85" s="48">
        <f>Einsatzbericht!$G$16</f>
        <v>0</v>
      </c>
      <c r="H85" s="48">
        <f>Einsatzbericht!$C$17</f>
        <v>0</v>
      </c>
      <c r="I85" s="48">
        <f>Einsatzbericht!$D$17</f>
        <v>0</v>
      </c>
      <c r="J85" s="48">
        <f>Einsatzbericht!$I$14</f>
        <v>0</v>
      </c>
      <c r="K85" s="48">
        <f>Einsatzbericht!$I$15</f>
        <v>0</v>
      </c>
      <c r="L85" s="48">
        <f>Einsatzbericht!$I$16</f>
        <v>0</v>
      </c>
      <c r="M85" s="59">
        <f>Einsatzbericht!$I$17</f>
        <v>0</v>
      </c>
      <c r="N85" s="73">
        <f>Einsatzbericht!A94</f>
        <v>74</v>
      </c>
      <c r="O85" s="49" t="str">
        <f>IF(Einsatzbericht!B94&lt;&gt;"",Einsatzbericht!B94,"")</f>
        <v/>
      </c>
      <c r="P85" s="49" t="str">
        <f>IF(Einsatzbericht!C94&lt;&gt;"",Einsatzbericht!C94,"")</f>
        <v/>
      </c>
      <c r="Q85" s="49" t="str">
        <f>IF(Einsatzbericht!D94&lt;&gt;"",Einsatzbericht!D94,"")</f>
        <v/>
      </c>
      <c r="R85" s="49" t="str">
        <f>IF(Einsatzbericht!E94&lt;&gt;"",Einsatzbericht!E94,"")</f>
        <v/>
      </c>
      <c r="S85" s="49" t="str">
        <f>IF(Einsatzbericht!F94&lt;&gt;"",Einsatzbericht!F94,"")</f>
        <v/>
      </c>
      <c r="T85" s="49" t="str">
        <f>IF(Einsatzbericht!G94&lt;&gt;"",Einsatzbericht!G94,"")</f>
        <v/>
      </c>
      <c r="U85" s="49" t="str">
        <f>IF(Einsatzbericht!H94&lt;&gt;"",Einsatzbericht!H94,"")</f>
        <v/>
      </c>
      <c r="V85" s="49" t="str">
        <f>IF(Einsatzbericht!I94&lt;&gt;"",Einsatzbericht!I94,"")</f>
        <v/>
      </c>
      <c r="W85" s="74" t="str">
        <f>IF(Einsatzbericht!J94&lt;&gt;"",Einsatzbericht!J94,"")</f>
        <v/>
      </c>
    </row>
    <row r="86" spans="1:23" x14ac:dyDescent="0.25">
      <c r="A86" s="47" t="str">
        <f>Einsatzbericht!$F$4</f>
        <v>Bitte auswählen</v>
      </c>
      <c r="B86" s="48" t="str">
        <f>Einsatzbericht!$C$4</f>
        <v>Bitte auswählen</v>
      </c>
      <c r="C86" s="48">
        <f>Einsatzbericht!$C$14</f>
        <v>0</v>
      </c>
      <c r="D86" s="48">
        <f>Einsatzbericht!$E$14</f>
        <v>0</v>
      </c>
      <c r="E86" s="49">
        <f>Einsatzbericht!$C$15</f>
        <v>0</v>
      </c>
      <c r="F86" s="48">
        <f>Einsatzbericht!$C$16</f>
        <v>0</v>
      </c>
      <c r="G86" s="48">
        <f>Einsatzbericht!$G$16</f>
        <v>0</v>
      </c>
      <c r="H86" s="48">
        <f>Einsatzbericht!$C$17</f>
        <v>0</v>
      </c>
      <c r="I86" s="48">
        <f>Einsatzbericht!$D$17</f>
        <v>0</v>
      </c>
      <c r="J86" s="48">
        <f>Einsatzbericht!$I$14</f>
        <v>0</v>
      </c>
      <c r="K86" s="48">
        <f>Einsatzbericht!$I$15</f>
        <v>0</v>
      </c>
      <c r="L86" s="48">
        <f>Einsatzbericht!$I$16</f>
        <v>0</v>
      </c>
      <c r="M86" s="59">
        <f>Einsatzbericht!$I$17</f>
        <v>0</v>
      </c>
      <c r="N86" s="73">
        <f>Einsatzbericht!A95</f>
        <v>75</v>
      </c>
      <c r="O86" s="49" t="str">
        <f>IF(Einsatzbericht!B95&lt;&gt;"",Einsatzbericht!B95,"")</f>
        <v/>
      </c>
      <c r="P86" s="49" t="str">
        <f>IF(Einsatzbericht!C95&lt;&gt;"",Einsatzbericht!C95,"")</f>
        <v/>
      </c>
      <c r="Q86" s="49" t="str">
        <f>IF(Einsatzbericht!D95&lt;&gt;"",Einsatzbericht!D95,"")</f>
        <v/>
      </c>
      <c r="R86" s="49" t="str">
        <f>IF(Einsatzbericht!E95&lt;&gt;"",Einsatzbericht!E95,"")</f>
        <v/>
      </c>
      <c r="S86" s="49" t="str">
        <f>IF(Einsatzbericht!F95&lt;&gt;"",Einsatzbericht!F95,"")</f>
        <v/>
      </c>
      <c r="T86" s="49" t="str">
        <f>IF(Einsatzbericht!G95&lt;&gt;"",Einsatzbericht!G95,"")</f>
        <v/>
      </c>
      <c r="U86" s="49" t="str">
        <f>IF(Einsatzbericht!H95&lt;&gt;"",Einsatzbericht!H95,"")</f>
        <v/>
      </c>
      <c r="V86" s="49" t="str">
        <f>IF(Einsatzbericht!I95&lt;&gt;"",Einsatzbericht!I95,"")</f>
        <v/>
      </c>
      <c r="W86" s="74" t="str">
        <f>IF(Einsatzbericht!J95&lt;&gt;"",Einsatzbericht!J95,"")</f>
        <v/>
      </c>
    </row>
    <row r="87" spans="1:23" x14ac:dyDescent="0.25">
      <c r="A87" s="47" t="str">
        <f>Einsatzbericht!$F$4</f>
        <v>Bitte auswählen</v>
      </c>
      <c r="B87" s="48" t="str">
        <f>Einsatzbericht!$C$4</f>
        <v>Bitte auswählen</v>
      </c>
      <c r="C87" s="48">
        <f>Einsatzbericht!$C$14</f>
        <v>0</v>
      </c>
      <c r="D87" s="48">
        <f>Einsatzbericht!$E$14</f>
        <v>0</v>
      </c>
      <c r="E87" s="49">
        <f>Einsatzbericht!$C$15</f>
        <v>0</v>
      </c>
      <c r="F87" s="48">
        <f>Einsatzbericht!$C$16</f>
        <v>0</v>
      </c>
      <c r="G87" s="48">
        <f>Einsatzbericht!$G$16</f>
        <v>0</v>
      </c>
      <c r="H87" s="48">
        <f>Einsatzbericht!$C$17</f>
        <v>0</v>
      </c>
      <c r="I87" s="48">
        <f>Einsatzbericht!$D$17</f>
        <v>0</v>
      </c>
      <c r="J87" s="48">
        <f>Einsatzbericht!$I$14</f>
        <v>0</v>
      </c>
      <c r="K87" s="48">
        <f>Einsatzbericht!$I$15</f>
        <v>0</v>
      </c>
      <c r="L87" s="48">
        <f>Einsatzbericht!$I$16</f>
        <v>0</v>
      </c>
      <c r="M87" s="59">
        <f>Einsatzbericht!$I$17</f>
        <v>0</v>
      </c>
      <c r="N87" s="73">
        <f>Einsatzbericht!A96</f>
        <v>76</v>
      </c>
      <c r="O87" s="49" t="str">
        <f>IF(Einsatzbericht!B96&lt;&gt;"",Einsatzbericht!B96,"")</f>
        <v/>
      </c>
      <c r="P87" s="49" t="str">
        <f>IF(Einsatzbericht!C96&lt;&gt;"",Einsatzbericht!C96,"")</f>
        <v/>
      </c>
      <c r="Q87" s="49" t="str">
        <f>IF(Einsatzbericht!D96&lt;&gt;"",Einsatzbericht!D96,"")</f>
        <v/>
      </c>
      <c r="R87" s="49" t="str">
        <f>IF(Einsatzbericht!E96&lt;&gt;"",Einsatzbericht!E96,"")</f>
        <v/>
      </c>
      <c r="S87" s="49" t="str">
        <f>IF(Einsatzbericht!F96&lt;&gt;"",Einsatzbericht!F96,"")</f>
        <v/>
      </c>
      <c r="T87" s="49" t="str">
        <f>IF(Einsatzbericht!G96&lt;&gt;"",Einsatzbericht!G96,"")</f>
        <v/>
      </c>
      <c r="U87" s="49" t="str">
        <f>IF(Einsatzbericht!H96&lt;&gt;"",Einsatzbericht!H96,"")</f>
        <v/>
      </c>
      <c r="V87" s="49" t="str">
        <f>IF(Einsatzbericht!I96&lt;&gt;"",Einsatzbericht!I96,"")</f>
        <v/>
      </c>
      <c r="W87" s="74" t="str">
        <f>IF(Einsatzbericht!J96&lt;&gt;"",Einsatzbericht!J96,"")</f>
        <v/>
      </c>
    </row>
    <row r="88" spans="1:23" x14ac:dyDescent="0.25">
      <c r="A88" s="47" t="str">
        <f>Einsatzbericht!$F$4</f>
        <v>Bitte auswählen</v>
      </c>
      <c r="B88" s="48" t="str">
        <f>Einsatzbericht!$C$4</f>
        <v>Bitte auswählen</v>
      </c>
      <c r="C88" s="48">
        <f>Einsatzbericht!$C$14</f>
        <v>0</v>
      </c>
      <c r="D88" s="48">
        <f>Einsatzbericht!$E$14</f>
        <v>0</v>
      </c>
      <c r="E88" s="49">
        <f>Einsatzbericht!$C$15</f>
        <v>0</v>
      </c>
      <c r="F88" s="48">
        <f>Einsatzbericht!$C$16</f>
        <v>0</v>
      </c>
      <c r="G88" s="48">
        <f>Einsatzbericht!$G$16</f>
        <v>0</v>
      </c>
      <c r="H88" s="48">
        <f>Einsatzbericht!$C$17</f>
        <v>0</v>
      </c>
      <c r="I88" s="48">
        <f>Einsatzbericht!$D$17</f>
        <v>0</v>
      </c>
      <c r="J88" s="48">
        <f>Einsatzbericht!$I$14</f>
        <v>0</v>
      </c>
      <c r="K88" s="48">
        <f>Einsatzbericht!$I$15</f>
        <v>0</v>
      </c>
      <c r="L88" s="48">
        <f>Einsatzbericht!$I$16</f>
        <v>0</v>
      </c>
      <c r="M88" s="59">
        <f>Einsatzbericht!$I$17</f>
        <v>0</v>
      </c>
      <c r="N88" s="73">
        <f>Einsatzbericht!A97</f>
        <v>77</v>
      </c>
      <c r="O88" s="49" t="str">
        <f>IF(Einsatzbericht!B97&lt;&gt;"",Einsatzbericht!B97,"")</f>
        <v/>
      </c>
      <c r="P88" s="49" t="str">
        <f>IF(Einsatzbericht!C97&lt;&gt;"",Einsatzbericht!C97,"")</f>
        <v/>
      </c>
      <c r="Q88" s="49" t="str">
        <f>IF(Einsatzbericht!D97&lt;&gt;"",Einsatzbericht!D97,"")</f>
        <v/>
      </c>
      <c r="R88" s="49" t="str">
        <f>IF(Einsatzbericht!E97&lt;&gt;"",Einsatzbericht!E97,"")</f>
        <v/>
      </c>
      <c r="S88" s="49" t="str">
        <f>IF(Einsatzbericht!F97&lt;&gt;"",Einsatzbericht!F97,"")</f>
        <v/>
      </c>
      <c r="T88" s="49" t="str">
        <f>IF(Einsatzbericht!G97&lt;&gt;"",Einsatzbericht!G97,"")</f>
        <v/>
      </c>
      <c r="U88" s="49" t="str">
        <f>IF(Einsatzbericht!H97&lt;&gt;"",Einsatzbericht!H97,"")</f>
        <v/>
      </c>
      <c r="V88" s="49" t="str">
        <f>IF(Einsatzbericht!I97&lt;&gt;"",Einsatzbericht!I97,"")</f>
        <v/>
      </c>
      <c r="W88" s="74" t="str">
        <f>IF(Einsatzbericht!J97&lt;&gt;"",Einsatzbericht!J97,"")</f>
        <v/>
      </c>
    </row>
    <row r="89" spans="1:23" x14ac:dyDescent="0.25">
      <c r="A89" s="47" t="str">
        <f>Einsatzbericht!$F$4</f>
        <v>Bitte auswählen</v>
      </c>
      <c r="B89" s="48" t="str">
        <f>Einsatzbericht!$C$4</f>
        <v>Bitte auswählen</v>
      </c>
      <c r="C89" s="48">
        <f>Einsatzbericht!$C$14</f>
        <v>0</v>
      </c>
      <c r="D89" s="48">
        <f>Einsatzbericht!$E$14</f>
        <v>0</v>
      </c>
      <c r="E89" s="49">
        <f>Einsatzbericht!$C$15</f>
        <v>0</v>
      </c>
      <c r="F89" s="48">
        <f>Einsatzbericht!$C$16</f>
        <v>0</v>
      </c>
      <c r="G89" s="48">
        <f>Einsatzbericht!$G$16</f>
        <v>0</v>
      </c>
      <c r="H89" s="48">
        <f>Einsatzbericht!$C$17</f>
        <v>0</v>
      </c>
      <c r="I89" s="48">
        <f>Einsatzbericht!$D$17</f>
        <v>0</v>
      </c>
      <c r="J89" s="48">
        <f>Einsatzbericht!$I$14</f>
        <v>0</v>
      </c>
      <c r="K89" s="48">
        <f>Einsatzbericht!$I$15</f>
        <v>0</v>
      </c>
      <c r="L89" s="48">
        <f>Einsatzbericht!$I$16</f>
        <v>0</v>
      </c>
      <c r="M89" s="59">
        <f>Einsatzbericht!$I$17</f>
        <v>0</v>
      </c>
      <c r="N89" s="73">
        <f>Einsatzbericht!A98</f>
        <v>78</v>
      </c>
      <c r="O89" s="49" t="str">
        <f>IF(Einsatzbericht!B98&lt;&gt;"",Einsatzbericht!B98,"")</f>
        <v/>
      </c>
      <c r="P89" s="49" t="str">
        <f>IF(Einsatzbericht!C98&lt;&gt;"",Einsatzbericht!C98,"")</f>
        <v/>
      </c>
      <c r="Q89" s="49" t="str">
        <f>IF(Einsatzbericht!D98&lt;&gt;"",Einsatzbericht!D98,"")</f>
        <v/>
      </c>
      <c r="R89" s="49" t="str">
        <f>IF(Einsatzbericht!E98&lt;&gt;"",Einsatzbericht!E98,"")</f>
        <v/>
      </c>
      <c r="S89" s="49" t="str">
        <f>IF(Einsatzbericht!F98&lt;&gt;"",Einsatzbericht!F98,"")</f>
        <v/>
      </c>
      <c r="T89" s="49" t="str">
        <f>IF(Einsatzbericht!G98&lt;&gt;"",Einsatzbericht!G98,"")</f>
        <v/>
      </c>
      <c r="U89" s="49" t="str">
        <f>IF(Einsatzbericht!H98&lt;&gt;"",Einsatzbericht!H98,"")</f>
        <v/>
      </c>
      <c r="V89" s="49" t="str">
        <f>IF(Einsatzbericht!I98&lt;&gt;"",Einsatzbericht!I98,"")</f>
        <v/>
      </c>
      <c r="W89" s="74" t="str">
        <f>IF(Einsatzbericht!J98&lt;&gt;"",Einsatzbericht!J98,"")</f>
        <v/>
      </c>
    </row>
    <row r="90" spans="1:23" x14ac:dyDescent="0.25">
      <c r="A90" s="47" t="str">
        <f>Einsatzbericht!$F$4</f>
        <v>Bitte auswählen</v>
      </c>
      <c r="B90" s="48" t="str">
        <f>Einsatzbericht!$C$4</f>
        <v>Bitte auswählen</v>
      </c>
      <c r="C90" s="48">
        <f>Einsatzbericht!$C$14</f>
        <v>0</v>
      </c>
      <c r="D90" s="48">
        <f>Einsatzbericht!$E$14</f>
        <v>0</v>
      </c>
      <c r="E90" s="49">
        <f>Einsatzbericht!$C$15</f>
        <v>0</v>
      </c>
      <c r="F90" s="48">
        <f>Einsatzbericht!$C$16</f>
        <v>0</v>
      </c>
      <c r="G90" s="48">
        <f>Einsatzbericht!$G$16</f>
        <v>0</v>
      </c>
      <c r="H90" s="48">
        <f>Einsatzbericht!$C$17</f>
        <v>0</v>
      </c>
      <c r="I90" s="48">
        <f>Einsatzbericht!$D$17</f>
        <v>0</v>
      </c>
      <c r="J90" s="48">
        <f>Einsatzbericht!$I$14</f>
        <v>0</v>
      </c>
      <c r="K90" s="48">
        <f>Einsatzbericht!$I$15</f>
        <v>0</v>
      </c>
      <c r="L90" s="48">
        <f>Einsatzbericht!$I$16</f>
        <v>0</v>
      </c>
      <c r="M90" s="59">
        <f>Einsatzbericht!$I$17</f>
        <v>0</v>
      </c>
      <c r="N90" s="73">
        <f>Einsatzbericht!A99</f>
        <v>79</v>
      </c>
      <c r="O90" s="49" t="str">
        <f>IF(Einsatzbericht!B99&lt;&gt;"",Einsatzbericht!B99,"")</f>
        <v/>
      </c>
      <c r="P90" s="49" t="str">
        <f>IF(Einsatzbericht!C99&lt;&gt;"",Einsatzbericht!C99,"")</f>
        <v/>
      </c>
      <c r="Q90" s="49" t="str">
        <f>IF(Einsatzbericht!D99&lt;&gt;"",Einsatzbericht!D99,"")</f>
        <v/>
      </c>
      <c r="R90" s="49" t="str">
        <f>IF(Einsatzbericht!E99&lt;&gt;"",Einsatzbericht!E99,"")</f>
        <v/>
      </c>
      <c r="S90" s="49" t="str">
        <f>IF(Einsatzbericht!F99&lt;&gt;"",Einsatzbericht!F99,"")</f>
        <v/>
      </c>
      <c r="T90" s="49" t="str">
        <f>IF(Einsatzbericht!G99&lt;&gt;"",Einsatzbericht!G99,"")</f>
        <v/>
      </c>
      <c r="U90" s="49" t="str">
        <f>IF(Einsatzbericht!H99&lt;&gt;"",Einsatzbericht!H99,"")</f>
        <v/>
      </c>
      <c r="V90" s="49" t="str">
        <f>IF(Einsatzbericht!I99&lt;&gt;"",Einsatzbericht!I99,"")</f>
        <v/>
      </c>
      <c r="W90" s="74" t="str">
        <f>IF(Einsatzbericht!J99&lt;&gt;"",Einsatzbericht!J99,"")</f>
        <v/>
      </c>
    </row>
    <row r="91" spans="1:23" x14ac:dyDescent="0.25">
      <c r="A91" s="47" t="str">
        <f>Einsatzbericht!$F$4</f>
        <v>Bitte auswählen</v>
      </c>
      <c r="B91" s="48" t="str">
        <f>Einsatzbericht!$C$4</f>
        <v>Bitte auswählen</v>
      </c>
      <c r="C91" s="48">
        <f>Einsatzbericht!$C$14</f>
        <v>0</v>
      </c>
      <c r="D91" s="48">
        <f>Einsatzbericht!$E$14</f>
        <v>0</v>
      </c>
      <c r="E91" s="49">
        <f>Einsatzbericht!$C$15</f>
        <v>0</v>
      </c>
      <c r="F91" s="48">
        <f>Einsatzbericht!$C$16</f>
        <v>0</v>
      </c>
      <c r="G91" s="48">
        <f>Einsatzbericht!$G$16</f>
        <v>0</v>
      </c>
      <c r="H91" s="48">
        <f>Einsatzbericht!$C$17</f>
        <v>0</v>
      </c>
      <c r="I91" s="48">
        <f>Einsatzbericht!$D$17</f>
        <v>0</v>
      </c>
      <c r="J91" s="48">
        <f>Einsatzbericht!$I$14</f>
        <v>0</v>
      </c>
      <c r="K91" s="48">
        <f>Einsatzbericht!$I$15</f>
        <v>0</v>
      </c>
      <c r="L91" s="48">
        <f>Einsatzbericht!$I$16</f>
        <v>0</v>
      </c>
      <c r="M91" s="59">
        <f>Einsatzbericht!$I$17</f>
        <v>0</v>
      </c>
      <c r="N91" s="73">
        <f>Einsatzbericht!A100</f>
        <v>80</v>
      </c>
      <c r="O91" s="49" t="str">
        <f>IF(Einsatzbericht!B100&lt;&gt;"",Einsatzbericht!B100,"")</f>
        <v/>
      </c>
      <c r="P91" s="49" t="str">
        <f>IF(Einsatzbericht!C100&lt;&gt;"",Einsatzbericht!C100,"")</f>
        <v/>
      </c>
      <c r="Q91" s="49" t="str">
        <f>IF(Einsatzbericht!D100&lt;&gt;"",Einsatzbericht!D100,"")</f>
        <v/>
      </c>
      <c r="R91" s="49" t="str">
        <f>IF(Einsatzbericht!E100&lt;&gt;"",Einsatzbericht!E100,"")</f>
        <v/>
      </c>
      <c r="S91" s="49" t="str">
        <f>IF(Einsatzbericht!F100&lt;&gt;"",Einsatzbericht!F100,"")</f>
        <v/>
      </c>
      <c r="T91" s="49" t="str">
        <f>IF(Einsatzbericht!G100&lt;&gt;"",Einsatzbericht!G100,"")</f>
        <v/>
      </c>
      <c r="U91" s="49" t="str">
        <f>IF(Einsatzbericht!H100&lt;&gt;"",Einsatzbericht!H100,"")</f>
        <v/>
      </c>
      <c r="V91" s="49" t="str">
        <f>IF(Einsatzbericht!I100&lt;&gt;"",Einsatzbericht!I100,"")</f>
        <v/>
      </c>
      <c r="W91" s="74" t="str">
        <f>IF(Einsatzbericht!J100&lt;&gt;"",Einsatzbericht!J100,"")</f>
        <v/>
      </c>
    </row>
    <row r="92" spans="1:23" x14ac:dyDescent="0.25">
      <c r="A92" s="47" t="str">
        <f>Einsatzbericht!$F$4</f>
        <v>Bitte auswählen</v>
      </c>
      <c r="B92" s="48" t="str">
        <f>Einsatzbericht!$C$4</f>
        <v>Bitte auswählen</v>
      </c>
      <c r="C92" s="48">
        <f>Einsatzbericht!$C$14</f>
        <v>0</v>
      </c>
      <c r="D92" s="48">
        <f>Einsatzbericht!$E$14</f>
        <v>0</v>
      </c>
      <c r="E92" s="49">
        <f>Einsatzbericht!$C$15</f>
        <v>0</v>
      </c>
      <c r="F92" s="48">
        <f>Einsatzbericht!$C$16</f>
        <v>0</v>
      </c>
      <c r="G92" s="48">
        <f>Einsatzbericht!$G$16</f>
        <v>0</v>
      </c>
      <c r="H92" s="48">
        <f>Einsatzbericht!$C$17</f>
        <v>0</v>
      </c>
      <c r="I92" s="48">
        <f>Einsatzbericht!$D$17</f>
        <v>0</v>
      </c>
      <c r="J92" s="48">
        <f>Einsatzbericht!$I$14</f>
        <v>0</v>
      </c>
      <c r="K92" s="48">
        <f>Einsatzbericht!$I$15</f>
        <v>0</v>
      </c>
      <c r="L92" s="48">
        <f>Einsatzbericht!$I$16</f>
        <v>0</v>
      </c>
      <c r="M92" s="59">
        <f>Einsatzbericht!$I$17</f>
        <v>0</v>
      </c>
      <c r="N92" s="73">
        <f>Einsatzbericht!A101</f>
        <v>81</v>
      </c>
      <c r="O92" s="49" t="str">
        <f>IF(Einsatzbericht!B101&lt;&gt;"",Einsatzbericht!B101,"")</f>
        <v/>
      </c>
      <c r="P92" s="49" t="str">
        <f>IF(Einsatzbericht!C101&lt;&gt;"",Einsatzbericht!C101,"")</f>
        <v/>
      </c>
      <c r="Q92" s="49" t="str">
        <f>IF(Einsatzbericht!D101&lt;&gt;"",Einsatzbericht!D101,"")</f>
        <v/>
      </c>
      <c r="R92" s="49" t="str">
        <f>IF(Einsatzbericht!E101&lt;&gt;"",Einsatzbericht!E101,"")</f>
        <v/>
      </c>
      <c r="S92" s="49" t="str">
        <f>IF(Einsatzbericht!F101&lt;&gt;"",Einsatzbericht!F101,"")</f>
        <v/>
      </c>
      <c r="T92" s="49" t="str">
        <f>IF(Einsatzbericht!G101&lt;&gt;"",Einsatzbericht!G101,"")</f>
        <v/>
      </c>
      <c r="U92" s="49" t="str">
        <f>IF(Einsatzbericht!H101&lt;&gt;"",Einsatzbericht!H101,"")</f>
        <v/>
      </c>
      <c r="V92" s="49" t="str">
        <f>IF(Einsatzbericht!I101&lt;&gt;"",Einsatzbericht!I101,"")</f>
        <v/>
      </c>
      <c r="W92" s="74" t="str">
        <f>IF(Einsatzbericht!J101&lt;&gt;"",Einsatzbericht!J101,"")</f>
        <v/>
      </c>
    </row>
    <row r="93" spans="1:23" x14ac:dyDescent="0.25">
      <c r="A93" s="47" t="str">
        <f>Einsatzbericht!$F$4</f>
        <v>Bitte auswählen</v>
      </c>
      <c r="B93" s="48" t="str">
        <f>Einsatzbericht!$C$4</f>
        <v>Bitte auswählen</v>
      </c>
      <c r="C93" s="48">
        <f>Einsatzbericht!$C$14</f>
        <v>0</v>
      </c>
      <c r="D93" s="48">
        <f>Einsatzbericht!$E$14</f>
        <v>0</v>
      </c>
      <c r="E93" s="49">
        <f>Einsatzbericht!$C$15</f>
        <v>0</v>
      </c>
      <c r="F93" s="48">
        <f>Einsatzbericht!$C$16</f>
        <v>0</v>
      </c>
      <c r="G93" s="48">
        <f>Einsatzbericht!$G$16</f>
        <v>0</v>
      </c>
      <c r="H93" s="48">
        <f>Einsatzbericht!$C$17</f>
        <v>0</v>
      </c>
      <c r="I93" s="48">
        <f>Einsatzbericht!$D$17</f>
        <v>0</v>
      </c>
      <c r="J93" s="48">
        <f>Einsatzbericht!$I$14</f>
        <v>0</v>
      </c>
      <c r="K93" s="48">
        <f>Einsatzbericht!$I$15</f>
        <v>0</v>
      </c>
      <c r="L93" s="48">
        <f>Einsatzbericht!$I$16</f>
        <v>0</v>
      </c>
      <c r="M93" s="59">
        <f>Einsatzbericht!$I$17</f>
        <v>0</v>
      </c>
      <c r="N93" s="73">
        <f>Einsatzbericht!A102</f>
        <v>82</v>
      </c>
      <c r="O93" s="49" t="str">
        <f>IF(Einsatzbericht!B102&lt;&gt;"",Einsatzbericht!B102,"")</f>
        <v/>
      </c>
      <c r="P93" s="49" t="str">
        <f>IF(Einsatzbericht!C102&lt;&gt;"",Einsatzbericht!C102,"")</f>
        <v/>
      </c>
      <c r="Q93" s="49" t="str">
        <f>IF(Einsatzbericht!D102&lt;&gt;"",Einsatzbericht!D102,"")</f>
        <v/>
      </c>
      <c r="R93" s="49" t="str">
        <f>IF(Einsatzbericht!E102&lt;&gt;"",Einsatzbericht!E102,"")</f>
        <v/>
      </c>
      <c r="S93" s="49" t="str">
        <f>IF(Einsatzbericht!F102&lt;&gt;"",Einsatzbericht!F102,"")</f>
        <v/>
      </c>
      <c r="T93" s="49" t="str">
        <f>IF(Einsatzbericht!G102&lt;&gt;"",Einsatzbericht!G102,"")</f>
        <v/>
      </c>
      <c r="U93" s="49" t="str">
        <f>IF(Einsatzbericht!H102&lt;&gt;"",Einsatzbericht!H102,"")</f>
        <v/>
      </c>
      <c r="V93" s="49" t="str">
        <f>IF(Einsatzbericht!I102&lt;&gt;"",Einsatzbericht!I102,"")</f>
        <v/>
      </c>
      <c r="W93" s="74" t="str">
        <f>IF(Einsatzbericht!J102&lt;&gt;"",Einsatzbericht!J102,"")</f>
        <v/>
      </c>
    </row>
    <row r="94" spans="1:23" x14ac:dyDescent="0.25">
      <c r="A94" s="47" t="str">
        <f>Einsatzbericht!$F$4</f>
        <v>Bitte auswählen</v>
      </c>
      <c r="B94" s="48" t="str">
        <f>Einsatzbericht!$C$4</f>
        <v>Bitte auswählen</v>
      </c>
      <c r="C94" s="48">
        <f>Einsatzbericht!$C$14</f>
        <v>0</v>
      </c>
      <c r="D94" s="48">
        <f>Einsatzbericht!$E$14</f>
        <v>0</v>
      </c>
      <c r="E94" s="49">
        <f>Einsatzbericht!$C$15</f>
        <v>0</v>
      </c>
      <c r="F94" s="48">
        <f>Einsatzbericht!$C$16</f>
        <v>0</v>
      </c>
      <c r="G94" s="48">
        <f>Einsatzbericht!$G$16</f>
        <v>0</v>
      </c>
      <c r="H94" s="48">
        <f>Einsatzbericht!$C$17</f>
        <v>0</v>
      </c>
      <c r="I94" s="48">
        <f>Einsatzbericht!$D$17</f>
        <v>0</v>
      </c>
      <c r="J94" s="48">
        <f>Einsatzbericht!$I$14</f>
        <v>0</v>
      </c>
      <c r="K94" s="48">
        <f>Einsatzbericht!$I$15</f>
        <v>0</v>
      </c>
      <c r="L94" s="48">
        <f>Einsatzbericht!$I$16</f>
        <v>0</v>
      </c>
      <c r="M94" s="59">
        <f>Einsatzbericht!$I$17</f>
        <v>0</v>
      </c>
      <c r="N94" s="73">
        <f>Einsatzbericht!A103</f>
        <v>83</v>
      </c>
      <c r="O94" s="49" t="str">
        <f>IF(Einsatzbericht!B103&lt;&gt;"",Einsatzbericht!B103,"")</f>
        <v/>
      </c>
      <c r="P94" s="49" t="str">
        <f>IF(Einsatzbericht!C103&lt;&gt;"",Einsatzbericht!C103,"")</f>
        <v/>
      </c>
      <c r="Q94" s="49" t="str">
        <f>IF(Einsatzbericht!D103&lt;&gt;"",Einsatzbericht!D103,"")</f>
        <v/>
      </c>
      <c r="R94" s="49" t="str">
        <f>IF(Einsatzbericht!E103&lt;&gt;"",Einsatzbericht!E103,"")</f>
        <v/>
      </c>
      <c r="S94" s="49" t="str">
        <f>IF(Einsatzbericht!F103&lt;&gt;"",Einsatzbericht!F103,"")</f>
        <v/>
      </c>
      <c r="T94" s="49" t="str">
        <f>IF(Einsatzbericht!G103&lt;&gt;"",Einsatzbericht!G103,"")</f>
        <v/>
      </c>
      <c r="U94" s="49" t="str">
        <f>IF(Einsatzbericht!H103&lt;&gt;"",Einsatzbericht!H103,"")</f>
        <v/>
      </c>
      <c r="V94" s="49" t="str">
        <f>IF(Einsatzbericht!I103&lt;&gt;"",Einsatzbericht!I103,"")</f>
        <v/>
      </c>
      <c r="W94" s="74" t="str">
        <f>IF(Einsatzbericht!J103&lt;&gt;"",Einsatzbericht!J103,"")</f>
        <v/>
      </c>
    </row>
    <row r="95" spans="1:23" x14ac:dyDescent="0.25">
      <c r="A95" s="47" t="str">
        <f>Einsatzbericht!$F$4</f>
        <v>Bitte auswählen</v>
      </c>
      <c r="B95" s="48" t="str">
        <f>Einsatzbericht!$C$4</f>
        <v>Bitte auswählen</v>
      </c>
      <c r="C95" s="48">
        <f>Einsatzbericht!$C$14</f>
        <v>0</v>
      </c>
      <c r="D95" s="48">
        <f>Einsatzbericht!$E$14</f>
        <v>0</v>
      </c>
      <c r="E95" s="49">
        <f>Einsatzbericht!$C$15</f>
        <v>0</v>
      </c>
      <c r="F95" s="48">
        <f>Einsatzbericht!$C$16</f>
        <v>0</v>
      </c>
      <c r="G95" s="48">
        <f>Einsatzbericht!$G$16</f>
        <v>0</v>
      </c>
      <c r="H95" s="48">
        <f>Einsatzbericht!$C$17</f>
        <v>0</v>
      </c>
      <c r="I95" s="48">
        <f>Einsatzbericht!$D$17</f>
        <v>0</v>
      </c>
      <c r="J95" s="48">
        <f>Einsatzbericht!$I$14</f>
        <v>0</v>
      </c>
      <c r="K95" s="48">
        <f>Einsatzbericht!$I$15</f>
        <v>0</v>
      </c>
      <c r="L95" s="48">
        <f>Einsatzbericht!$I$16</f>
        <v>0</v>
      </c>
      <c r="M95" s="59">
        <f>Einsatzbericht!$I$17</f>
        <v>0</v>
      </c>
      <c r="N95" s="73">
        <f>Einsatzbericht!A104</f>
        <v>84</v>
      </c>
      <c r="O95" s="49" t="str">
        <f>IF(Einsatzbericht!B104&lt;&gt;"",Einsatzbericht!B104,"")</f>
        <v/>
      </c>
      <c r="P95" s="49" t="str">
        <f>IF(Einsatzbericht!C104&lt;&gt;"",Einsatzbericht!C104,"")</f>
        <v/>
      </c>
      <c r="Q95" s="49" t="str">
        <f>IF(Einsatzbericht!D104&lt;&gt;"",Einsatzbericht!D104,"")</f>
        <v/>
      </c>
      <c r="R95" s="49" t="str">
        <f>IF(Einsatzbericht!E104&lt;&gt;"",Einsatzbericht!E104,"")</f>
        <v/>
      </c>
      <c r="S95" s="49" t="str">
        <f>IF(Einsatzbericht!F104&lt;&gt;"",Einsatzbericht!F104,"")</f>
        <v/>
      </c>
      <c r="T95" s="49" t="str">
        <f>IF(Einsatzbericht!G104&lt;&gt;"",Einsatzbericht!G104,"")</f>
        <v/>
      </c>
      <c r="U95" s="49" t="str">
        <f>IF(Einsatzbericht!H104&lt;&gt;"",Einsatzbericht!H104,"")</f>
        <v/>
      </c>
      <c r="V95" s="49" t="str">
        <f>IF(Einsatzbericht!I104&lt;&gt;"",Einsatzbericht!I104,"")</f>
        <v/>
      </c>
      <c r="W95" s="74" t="str">
        <f>IF(Einsatzbericht!J104&lt;&gt;"",Einsatzbericht!J104,"")</f>
        <v/>
      </c>
    </row>
    <row r="96" spans="1:23" x14ac:dyDescent="0.25">
      <c r="A96" s="47" t="str">
        <f>Einsatzbericht!$F$4</f>
        <v>Bitte auswählen</v>
      </c>
      <c r="B96" s="48" t="str">
        <f>Einsatzbericht!$C$4</f>
        <v>Bitte auswählen</v>
      </c>
      <c r="C96" s="48">
        <f>Einsatzbericht!$C$14</f>
        <v>0</v>
      </c>
      <c r="D96" s="48">
        <f>Einsatzbericht!$E$14</f>
        <v>0</v>
      </c>
      <c r="E96" s="49">
        <f>Einsatzbericht!$C$15</f>
        <v>0</v>
      </c>
      <c r="F96" s="48">
        <f>Einsatzbericht!$C$16</f>
        <v>0</v>
      </c>
      <c r="G96" s="48">
        <f>Einsatzbericht!$G$16</f>
        <v>0</v>
      </c>
      <c r="H96" s="48">
        <f>Einsatzbericht!$C$17</f>
        <v>0</v>
      </c>
      <c r="I96" s="48">
        <f>Einsatzbericht!$D$17</f>
        <v>0</v>
      </c>
      <c r="J96" s="48">
        <f>Einsatzbericht!$I$14</f>
        <v>0</v>
      </c>
      <c r="K96" s="48">
        <f>Einsatzbericht!$I$15</f>
        <v>0</v>
      </c>
      <c r="L96" s="48">
        <f>Einsatzbericht!$I$16</f>
        <v>0</v>
      </c>
      <c r="M96" s="59">
        <f>Einsatzbericht!$I$17</f>
        <v>0</v>
      </c>
      <c r="N96" s="73">
        <f>Einsatzbericht!A105</f>
        <v>85</v>
      </c>
      <c r="O96" s="49" t="str">
        <f>IF(Einsatzbericht!B105&lt;&gt;"",Einsatzbericht!B105,"")</f>
        <v/>
      </c>
      <c r="P96" s="49" t="str">
        <f>IF(Einsatzbericht!C105&lt;&gt;"",Einsatzbericht!C105,"")</f>
        <v/>
      </c>
      <c r="Q96" s="49" t="str">
        <f>IF(Einsatzbericht!D105&lt;&gt;"",Einsatzbericht!D105,"")</f>
        <v/>
      </c>
      <c r="R96" s="49" t="str">
        <f>IF(Einsatzbericht!E105&lt;&gt;"",Einsatzbericht!E105,"")</f>
        <v/>
      </c>
      <c r="S96" s="49" t="str">
        <f>IF(Einsatzbericht!F105&lt;&gt;"",Einsatzbericht!F105,"")</f>
        <v/>
      </c>
      <c r="T96" s="49" t="str">
        <f>IF(Einsatzbericht!G105&lt;&gt;"",Einsatzbericht!G105,"")</f>
        <v/>
      </c>
      <c r="U96" s="49" t="str">
        <f>IF(Einsatzbericht!H105&lt;&gt;"",Einsatzbericht!H105,"")</f>
        <v/>
      </c>
      <c r="V96" s="49" t="str">
        <f>IF(Einsatzbericht!I105&lt;&gt;"",Einsatzbericht!I105,"")</f>
        <v/>
      </c>
      <c r="W96" s="74" t="str">
        <f>IF(Einsatzbericht!J105&lt;&gt;"",Einsatzbericht!J105,"")</f>
        <v/>
      </c>
    </row>
    <row r="97" spans="1:23" x14ac:dyDescent="0.25">
      <c r="A97" s="47" t="str">
        <f>Einsatzbericht!$F$4</f>
        <v>Bitte auswählen</v>
      </c>
      <c r="B97" s="48" t="str">
        <f>Einsatzbericht!$C$4</f>
        <v>Bitte auswählen</v>
      </c>
      <c r="C97" s="48">
        <f>Einsatzbericht!$C$14</f>
        <v>0</v>
      </c>
      <c r="D97" s="48">
        <f>Einsatzbericht!$E$14</f>
        <v>0</v>
      </c>
      <c r="E97" s="49">
        <f>Einsatzbericht!$C$15</f>
        <v>0</v>
      </c>
      <c r="F97" s="48">
        <f>Einsatzbericht!$C$16</f>
        <v>0</v>
      </c>
      <c r="G97" s="48">
        <f>Einsatzbericht!$G$16</f>
        <v>0</v>
      </c>
      <c r="H97" s="48">
        <f>Einsatzbericht!$C$17</f>
        <v>0</v>
      </c>
      <c r="I97" s="48">
        <f>Einsatzbericht!$D$17</f>
        <v>0</v>
      </c>
      <c r="J97" s="48">
        <f>Einsatzbericht!$I$14</f>
        <v>0</v>
      </c>
      <c r="K97" s="48">
        <f>Einsatzbericht!$I$15</f>
        <v>0</v>
      </c>
      <c r="L97" s="48">
        <f>Einsatzbericht!$I$16</f>
        <v>0</v>
      </c>
      <c r="M97" s="59">
        <f>Einsatzbericht!$I$17</f>
        <v>0</v>
      </c>
      <c r="N97" s="73">
        <f>Einsatzbericht!A106</f>
        <v>86</v>
      </c>
      <c r="O97" s="49" t="str">
        <f>IF(Einsatzbericht!B106&lt;&gt;"",Einsatzbericht!B106,"")</f>
        <v/>
      </c>
      <c r="P97" s="49" t="str">
        <f>IF(Einsatzbericht!C106&lt;&gt;"",Einsatzbericht!C106,"")</f>
        <v/>
      </c>
      <c r="Q97" s="49" t="str">
        <f>IF(Einsatzbericht!D106&lt;&gt;"",Einsatzbericht!D106,"")</f>
        <v/>
      </c>
      <c r="R97" s="49" t="str">
        <f>IF(Einsatzbericht!E106&lt;&gt;"",Einsatzbericht!E106,"")</f>
        <v/>
      </c>
      <c r="S97" s="49" t="str">
        <f>IF(Einsatzbericht!F106&lt;&gt;"",Einsatzbericht!F106,"")</f>
        <v/>
      </c>
      <c r="T97" s="49" t="str">
        <f>IF(Einsatzbericht!G106&lt;&gt;"",Einsatzbericht!G106,"")</f>
        <v/>
      </c>
      <c r="U97" s="49" t="str">
        <f>IF(Einsatzbericht!H106&lt;&gt;"",Einsatzbericht!H106,"")</f>
        <v/>
      </c>
      <c r="V97" s="49" t="str">
        <f>IF(Einsatzbericht!I106&lt;&gt;"",Einsatzbericht!I106,"")</f>
        <v/>
      </c>
      <c r="W97" s="74" t="str">
        <f>IF(Einsatzbericht!J106&lt;&gt;"",Einsatzbericht!J106,"")</f>
        <v/>
      </c>
    </row>
    <row r="98" spans="1:23" x14ac:dyDescent="0.25">
      <c r="A98" s="47" t="str">
        <f>Einsatzbericht!$F$4</f>
        <v>Bitte auswählen</v>
      </c>
      <c r="B98" s="48" t="str">
        <f>Einsatzbericht!$C$4</f>
        <v>Bitte auswählen</v>
      </c>
      <c r="C98" s="48">
        <f>Einsatzbericht!$C$14</f>
        <v>0</v>
      </c>
      <c r="D98" s="48">
        <f>Einsatzbericht!$E$14</f>
        <v>0</v>
      </c>
      <c r="E98" s="49">
        <f>Einsatzbericht!$C$15</f>
        <v>0</v>
      </c>
      <c r="F98" s="48">
        <f>Einsatzbericht!$C$16</f>
        <v>0</v>
      </c>
      <c r="G98" s="48">
        <f>Einsatzbericht!$G$16</f>
        <v>0</v>
      </c>
      <c r="H98" s="48">
        <f>Einsatzbericht!$C$17</f>
        <v>0</v>
      </c>
      <c r="I98" s="48">
        <f>Einsatzbericht!$D$17</f>
        <v>0</v>
      </c>
      <c r="J98" s="48">
        <f>Einsatzbericht!$I$14</f>
        <v>0</v>
      </c>
      <c r="K98" s="48">
        <f>Einsatzbericht!$I$15</f>
        <v>0</v>
      </c>
      <c r="L98" s="48">
        <f>Einsatzbericht!$I$16</f>
        <v>0</v>
      </c>
      <c r="M98" s="59">
        <f>Einsatzbericht!$I$17</f>
        <v>0</v>
      </c>
      <c r="N98" s="73">
        <f>Einsatzbericht!A107</f>
        <v>87</v>
      </c>
      <c r="O98" s="49" t="str">
        <f>IF(Einsatzbericht!B107&lt;&gt;"",Einsatzbericht!B107,"")</f>
        <v/>
      </c>
      <c r="P98" s="49" t="str">
        <f>IF(Einsatzbericht!C107&lt;&gt;"",Einsatzbericht!C107,"")</f>
        <v/>
      </c>
      <c r="Q98" s="49" t="str">
        <f>IF(Einsatzbericht!D107&lt;&gt;"",Einsatzbericht!D107,"")</f>
        <v/>
      </c>
      <c r="R98" s="49" t="str">
        <f>IF(Einsatzbericht!E107&lt;&gt;"",Einsatzbericht!E107,"")</f>
        <v/>
      </c>
      <c r="S98" s="49" t="str">
        <f>IF(Einsatzbericht!F107&lt;&gt;"",Einsatzbericht!F107,"")</f>
        <v/>
      </c>
      <c r="T98" s="49" t="str">
        <f>IF(Einsatzbericht!G107&lt;&gt;"",Einsatzbericht!G107,"")</f>
        <v/>
      </c>
      <c r="U98" s="49" t="str">
        <f>IF(Einsatzbericht!H107&lt;&gt;"",Einsatzbericht!H107,"")</f>
        <v/>
      </c>
      <c r="V98" s="49" t="str">
        <f>IF(Einsatzbericht!I107&lt;&gt;"",Einsatzbericht!I107,"")</f>
        <v/>
      </c>
      <c r="W98" s="74" t="str">
        <f>IF(Einsatzbericht!J107&lt;&gt;"",Einsatzbericht!J107,"")</f>
        <v/>
      </c>
    </row>
    <row r="99" spans="1:23" x14ac:dyDescent="0.25">
      <c r="A99" s="47" t="str">
        <f>Einsatzbericht!$F$4</f>
        <v>Bitte auswählen</v>
      </c>
      <c r="B99" s="48" t="str">
        <f>Einsatzbericht!$C$4</f>
        <v>Bitte auswählen</v>
      </c>
      <c r="C99" s="48">
        <f>Einsatzbericht!$C$14</f>
        <v>0</v>
      </c>
      <c r="D99" s="48">
        <f>Einsatzbericht!$E$14</f>
        <v>0</v>
      </c>
      <c r="E99" s="49">
        <f>Einsatzbericht!$C$15</f>
        <v>0</v>
      </c>
      <c r="F99" s="48">
        <f>Einsatzbericht!$C$16</f>
        <v>0</v>
      </c>
      <c r="G99" s="48">
        <f>Einsatzbericht!$G$16</f>
        <v>0</v>
      </c>
      <c r="H99" s="48">
        <f>Einsatzbericht!$C$17</f>
        <v>0</v>
      </c>
      <c r="I99" s="48">
        <f>Einsatzbericht!$D$17</f>
        <v>0</v>
      </c>
      <c r="J99" s="48">
        <f>Einsatzbericht!$I$14</f>
        <v>0</v>
      </c>
      <c r="K99" s="48">
        <f>Einsatzbericht!$I$15</f>
        <v>0</v>
      </c>
      <c r="L99" s="48">
        <f>Einsatzbericht!$I$16</f>
        <v>0</v>
      </c>
      <c r="M99" s="59">
        <f>Einsatzbericht!$I$17</f>
        <v>0</v>
      </c>
      <c r="N99" s="73">
        <f>Einsatzbericht!A108</f>
        <v>88</v>
      </c>
      <c r="O99" s="49" t="str">
        <f>IF(Einsatzbericht!B108&lt;&gt;"",Einsatzbericht!B108,"")</f>
        <v/>
      </c>
      <c r="P99" s="49" t="str">
        <f>IF(Einsatzbericht!C108&lt;&gt;"",Einsatzbericht!C108,"")</f>
        <v/>
      </c>
      <c r="Q99" s="49" t="str">
        <f>IF(Einsatzbericht!D108&lt;&gt;"",Einsatzbericht!D108,"")</f>
        <v/>
      </c>
      <c r="R99" s="49" t="str">
        <f>IF(Einsatzbericht!E108&lt;&gt;"",Einsatzbericht!E108,"")</f>
        <v/>
      </c>
      <c r="S99" s="49" t="str">
        <f>IF(Einsatzbericht!F108&lt;&gt;"",Einsatzbericht!F108,"")</f>
        <v/>
      </c>
      <c r="T99" s="49" t="str">
        <f>IF(Einsatzbericht!G108&lt;&gt;"",Einsatzbericht!G108,"")</f>
        <v/>
      </c>
      <c r="U99" s="49" t="str">
        <f>IF(Einsatzbericht!H108&lt;&gt;"",Einsatzbericht!H108,"")</f>
        <v/>
      </c>
      <c r="V99" s="49" t="str">
        <f>IF(Einsatzbericht!I108&lt;&gt;"",Einsatzbericht!I108,"")</f>
        <v/>
      </c>
      <c r="W99" s="74" t="str">
        <f>IF(Einsatzbericht!J108&lt;&gt;"",Einsatzbericht!J108,"")</f>
        <v/>
      </c>
    </row>
    <row r="100" spans="1:23" x14ac:dyDescent="0.25">
      <c r="A100" s="47" t="str">
        <f>Einsatzbericht!$F$4</f>
        <v>Bitte auswählen</v>
      </c>
      <c r="B100" s="48" t="str">
        <f>Einsatzbericht!$C$4</f>
        <v>Bitte auswählen</v>
      </c>
      <c r="C100" s="48">
        <f>Einsatzbericht!$C$14</f>
        <v>0</v>
      </c>
      <c r="D100" s="48">
        <f>Einsatzbericht!$E$14</f>
        <v>0</v>
      </c>
      <c r="E100" s="49">
        <f>Einsatzbericht!$C$15</f>
        <v>0</v>
      </c>
      <c r="F100" s="48">
        <f>Einsatzbericht!$C$16</f>
        <v>0</v>
      </c>
      <c r="G100" s="48">
        <f>Einsatzbericht!$G$16</f>
        <v>0</v>
      </c>
      <c r="H100" s="48">
        <f>Einsatzbericht!$C$17</f>
        <v>0</v>
      </c>
      <c r="I100" s="48">
        <f>Einsatzbericht!$D$17</f>
        <v>0</v>
      </c>
      <c r="J100" s="48">
        <f>Einsatzbericht!$I$14</f>
        <v>0</v>
      </c>
      <c r="K100" s="48">
        <f>Einsatzbericht!$I$15</f>
        <v>0</v>
      </c>
      <c r="L100" s="48">
        <f>Einsatzbericht!$I$16</f>
        <v>0</v>
      </c>
      <c r="M100" s="59">
        <f>Einsatzbericht!$I$17</f>
        <v>0</v>
      </c>
      <c r="N100" s="73">
        <f>Einsatzbericht!A109</f>
        <v>89</v>
      </c>
      <c r="O100" s="49" t="str">
        <f>IF(Einsatzbericht!B109&lt;&gt;"",Einsatzbericht!B109,"")</f>
        <v/>
      </c>
      <c r="P100" s="49" t="str">
        <f>IF(Einsatzbericht!C109&lt;&gt;"",Einsatzbericht!C109,"")</f>
        <v/>
      </c>
      <c r="Q100" s="49" t="str">
        <f>IF(Einsatzbericht!D109&lt;&gt;"",Einsatzbericht!D109,"")</f>
        <v/>
      </c>
      <c r="R100" s="49" t="str">
        <f>IF(Einsatzbericht!E109&lt;&gt;"",Einsatzbericht!E109,"")</f>
        <v/>
      </c>
      <c r="S100" s="49" t="str">
        <f>IF(Einsatzbericht!F109&lt;&gt;"",Einsatzbericht!F109,"")</f>
        <v/>
      </c>
      <c r="T100" s="49" t="str">
        <f>IF(Einsatzbericht!G109&lt;&gt;"",Einsatzbericht!G109,"")</f>
        <v/>
      </c>
      <c r="U100" s="49" t="str">
        <f>IF(Einsatzbericht!H109&lt;&gt;"",Einsatzbericht!H109,"")</f>
        <v/>
      </c>
      <c r="V100" s="49" t="str">
        <f>IF(Einsatzbericht!I109&lt;&gt;"",Einsatzbericht!I109,"")</f>
        <v/>
      </c>
      <c r="W100" s="74" t="str">
        <f>IF(Einsatzbericht!J109&lt;&gt;"",Einsatzbericht!J109,"")</f>
        <v/>
      </c>
    </row>
    <row r="101" spans="1:23" x14ac:dyDescent="0.25">
      <c r="A101" s="47" t="str">
        <f>Einsatzbericht!$F$4</f>
        <v>Bitte auswählen</v>
      </c>
      <c r="B101" s="48" t="str">
        <f>Einsatzbericht!$C$4</f>
        <v>Bitte auswählen</v>
      </c>
      <c r="C101" s="48">
        <f>Einsatzbericht!$C$14</f>
        <v>0</v>
      </c>
      <c r="D101" s="48">
        <f>Einsatzbericht!$E$14</f>
        <v>0</v>
      </c>
      <c r="E101" s="49">
        <f>Einsatzbericht!$C$15</f>
        <v>0</v>
      </c>
      <c r="F101" s="48">
        <f>Einsatzbericht!$C$16</f>
        <v>0</v>
      </c>
      <c r="G101" s="48">
        <f>Einsatzbericht!$G$16</f>
        <v>0</v>
      </c>
      <c r="H101" s="48">
        <f>Einsatzbericht!$C$17</f>
        <v>0</v>
      </c>
      <c r="I101" s="48">
        <f>Einsatzbericht!$D$17</f>
        <v>0</v>
      </c>
      <c r="J101" s="48">
        <f>Einsatzbericht!$I$14</f>
        <v>0</v>
      </c>
      <c r="K101" s="48">
        <f>Einsatzbericht!$I$15</f>
        <v>0</v>
      </c>
      <c r="L101" s="48">
        <f>Einsatzbericht!$I$16</f>
        <v>0</v>
      </c>
      <c r="M101" s="59">
        <f>Einsatzbericht!$I$17</f>
        <v>0</v>
      </c>
      <c r="N101" s="73">
        <f>Einsatzbericht!A110</f>
        <v>90</v>
      </c>
      <c r="O101" s="49" t="str">
        <f>IF(Einsatzbericht!B110&lt;&gt;"",Einsatzbericht!B110,"")</f>
        <v/>
      </c>
      <c r="P101" s="49" t="str">
        <f>IF(Einsatzbericht!C110&lt;&gt;"",Einsatzbericht!C110,"")</f>
        <v/>
      </c>
      <c r="Q101" s="49" t="str">
        <f>IF(Einsatzbericht!D110&lt;&gt;"",Einsatzbericht!D110,"")</f>
        <v/>
      </c>
      <c r="R101" s="49" t="str">
        <f>IF(Einsatzbericht!E110&lt;&gt;"",Einsatzbericht!E110,"")</f>
        <v/>
      </c>
      <c r="S101" s="49" t="str">
        <f>IF(Einsatzbericht!F110&lt;&gt;"",Einsatzbericht!F110,"")</f>
        <v/>
      </c>
      <c r="T101" s="49" t="str">
        <f>IF(Einsatzbericht!G110&lt;&gt;"",Einsatzbericht!G110,"")</f>
        <v/>
      </c>
      <c r="U101" s="49" t="str">
        <f>IF(Einsatzbericht!H110&lt;&gt;"",Einsatzbericht!H110,"")</f>
        <v/>
      </c>
      <c r="V101" s="49" t="str">
        <f>IF(Einsatzbericht!I110&lt;&gt;"",Einsatzbericht!I110,"")</f>
        <v/>
      </c>
      <c r="W101" s="74" t="str">
        <f>IF(Einsatzbericht!J110&lt;&gt;"",Einsatzbericht!J110,"")</f>
        <v/>
      </c>
    </row>
    <row r="102" spans="1:23" x14ac:dyDescent="0.25">
      <c r="A102" s="47" t="str">
        <f>Einsatzbericht!$F$4</f>
        <v>Bitte auswählen</v>
      </c>
      <c r="B102" s="48" t="str">
        <f>Einsatzbericht!$C$4</f>
        <v>Bitte auswählen</v>
      </c>
      <c r="C102" s="48">
        <f>Einsatzbericht!$C$14</f>
        <v>0</v>
      </c>
      <c r="D102" s="48">
        <f>Einsatzbericht!$E$14</f>
        <v>0</v>
      </c>
      <c r="E102" s="49">
        <f>Einsatzbericht!$C$15</f>
        <v>0</v>
      </c>
      <c r="F102" s="48">
        <f>Einsatzbericht!$C$16</f>
        <v>0</v>
      </c>
      <c r="G102" s="48">
        <f>Einsatzbericht!$G$16</f>
        <v>0</v>
      </c>
      <c r="H102" s="48">
        <f>Einsatzbericht!$C$17</f>
        <v>0</v>
      </c>
      <c r="I102" s="48">
        <f>Einsatzbericht!$D$17</f>
        <v>0</v>
      </c>
      <c r="J102" s="48">
        <f>Einsatzbericht!$I$14</f>
        <v>0</v>
      </c>
      <c r="K102" s="48">
        <f>Einsatzbericht!$I$15</f>
        <v>0</v>
      </c>
      <c r="L102" s="48">
        <f>Einsatzbericht!$I$16</f>
        <v>0</v>
      </c>
      <c r="M102" s="59">
        <f>Einsatzbericht!$I$17</f>
        <v>0</v>
      </c>
      <c r="N102" s="73">
        <f>Einsatzbericht!A111</f>
        <v>91</v>
      </c>
      <c r="O102" s="49" t="str">
        <f>IF(Einsatzbericht!B111&lt;&gt;"",Einsatzbericht!B111,"")</f>
        <v/>
      </c>
      <c r="P102" s="49" t="str">
        <f>IF(Einsatzbericht!C111&lt;&gt;"",Einsatzbericht!C111,"")</f>
        <v/>
      </c>
      <c r="Q102" s="49" t="str">
        <f>IF(Einsatzbericht!D111&lt;&gt;"",Einsatzbericht!D111,"")</f>
        <v/>
      </c>
      <c r="R102" s="49" t="str">
        <f>IF(Einsatzbericht!E111&lt;&gt;"",Einsatzbericht!E111,"")</f>
        <v/>
      </c>
      <c r="S102" s="49" t="str">
        <f>IF(Einsatzbericht!F111&lt;&gt;"",Einsatzbericht!F111,"")</f>
        <v/>
      </c>
      <c r="T102" s="49" t="str">
        <f>IF(Einsatzbericht!G111&lt;&gt;"",Einsatzbericht!G111,"")</f>
        <v/>
      </c>
      <c r="U102" s="49" t="str">
        <f>IF(Einsatzbericht!H111&lt;&gt;"",Einsatzbericht!H111,"")</f>
        <v/>
      </c>
      <c r="V102" s="49" t="str">
        <f>IF(Einsatzbericht!I111&lt;&gt;"",Einsatzbericht!I111,"")</f>
        <v/>
      </c>
      <c r="W102" s="74" t="str">
        <f>IF(Einsatzbericht!J111&lt;&gt;"",Einsatzbericht!J111,"")</f>
        <v/>
      </c>
    </row>
    <row r="103" spans="1:23" x14ac:dyDescent="0.25">
      <c r="A103" s="47" t="str">
        <f>Einsatzbericht!$F$4</f>
        <v>Bitte auswählen</v>
      </c>
      <c r="B103" s="48" t="str">
        <f>Einsatzbericht!$C$4</f>
        <v>Bitte auswählen</v>
      </c>
      <c r="C103" s="48">
        <f>Einsatzbericht!$C$14</f>
        <v>0</v>
      </c>
      <c r="D103" s="48">
        <f>Einsatzbericht!$E$14</f>
        <v>0</v>
      </c>
      <c r="E103" s="49">
        <f>Einsatzbericht!$C$15</f>
        <v>0</v>
      </c>
      <c r="F103" s="48">
        <f>Einsatzbericht!$C$16</f>
        <v>0</v>
      </c>
      <c r="G103" s="48">
        <f>Einsatzbericht!$G$16</f>
        <v>0</v>
      </c>
      <c r="H103" s="48">
        <f>Einsatzbericht!$C$17</f>
        <v>0</v>
      </c>
      <c r="I103" s="48">
        <f>Einsatzbericht!$D$17</f>
        <v>0</v>
      </c>
      <c r="J103" s="48">
        <f>Einsatzbericht!$I$14</f>
        <v>0</v>
      </c>
      <c r="K103" s="48">
        <f>Einsatzbericht!$I$15</f>
        <v>0</v>
      </c>
      <c r="L103" s="48">
        <f>Einsatzbericht!$I$16</f>
        <v>0</v>
      </c>
      <c r="M103" s="59">
        <f>Einsatzbericht!$I$17</f>
        <v>0</v>
      </c>
      <c r="N103" s="73">
        <f>Einsatzbericht!A112</f>
        <v>92</v>
      </c>
      <c r="O103" s="49" t="str">
        <f>IF(Einsatzbericht!B112&lt;&gt;"",Einsatzbericht!B112,"")</f>
        <v/>
      </c>
      <c r="P103" s="49" t="str">
        <f>IF(Einsatzbericht!C112&lt;&gt;"",Einsatzbericht!C112,"")</f>
        <v/>
      </c>
      <c r="Q103" s="49" t="str">
        <f>IF(Einsatzbericht!D112&lt;&gt;"",Einsatzbericht!D112,"")</f>
        <v/>
      </c>
      <c r="R103" s="49" t="str">
        <f>IF(Einsatzbericht!E112&lt;&gt;"",Einsatzbericht!E112,"")</f>
        <v/>
      </c>
      <c r="S103" s="49" t="str">
        <f>IF(Einsatzbericht!F112&lt;&gt;"",Einsatzbericht!F112,"")</f>
        <v/>
      </c>
      <c r="T103" s="49" t="str">
        <f>IF(Einsatzbericht!G112&lt;&gt;"",Einsatzbericht!G112,"")</f>
        <v/>
      </c>
      <c r="U103" s="49" t="str">
        <f>IF(Einsatzbericht!H112&lt;&gt;"",Einsatzbericht!H112,"")</f>
        <v/>
      </c>
      <c r="V103" s="49" t="str">
        <f>IF(Einsatzbericht!I112&lt;&gt;"",Einsatzbericht!I112,"")</f>
        <v/>
      </c>
      <c r="W103" s="74" t="str">
        <f>IF(Einsatzbericht!J112&lt;&gt;"",Einsatzbericht!J112,"")</f>
        <v/>
      </c>
    </row>
    <row r="104" spans="1:23" x14ac:dyDescent="0.25">
      <c r="A104" s="47" t="str">
        <f>Einsatzbericht!$F$4</f>
        <v>Bitte auswählen</v>
      </c>
      <c r="B104" s="48" t="str">
        <f>Einsatzbericht!$C$4</f>
        <v>Bitte auswählen</v>
      </c>
      <c r="C104" s="48">
        <f>Einsatzbericht!$C$14</f>
        <v>0</v>
      </c>
      <c r="D104" s="48">
        <f>Einsatzbericht!$E$14</f>
        <v>0</v>
      </c>
      <c r="E104" s="49">
        <f>Einsatzbericht!$C$15</f>
        <v>0</v>
      </c>
      <c r="F104" s="48">
        <f>Einsatzbericht!$C$16</f>
        <v>0</v>
      </c>
      <c r="G104" s="48">
        <f>Einsatzbericht!$G$16</f>
        <v>0</v>
      </c>
      <c r="H104" s="48">
        <f>Einsatzbericht!$C$17</f>
        <v>0</v>
      </c>
      <c r="I104" s="48">
        <f>Einsatzbericht!$D$17</f>
        <v>0</v>
      </c>
      <c r="J104" s="48">
        <f>Einsatzbericht!$I$14</f>
        <v>0</v>
      </c>
      <c r="K104" s="48">
        <f>Einsatzbericht!$I$15</f>
        <v>0</v>
      </c>
      <c r="L104" s="48">
        <f>Einsatzbericht!$I$16</f>
        <v>0</v>
      </c>
      <c r="M104" s="59">
        <f>Einsatzbericht!$I$17</f>
        <v>0</v>
      </c>
      <c r="N104" s="73">
        <f>Einsatzbericht!A113</f>
        <v>93</v>
      </c>
      <c r="O104" s="49" t="str">
        <f>IF(Einsatzbericht!B113&lt;&gt;"",Einsatzbericht!B113,"")</f>
        <v/>
      </c>
      <c r="P104" s="49" t="str">
        <f>IF(Einsatzbericht!C113&lt;&gt;"",Einsatzbericht!C113,"")</f>
        <v/>
      </c>
      <c r="Q104" s="49" t="str">
        <f>IF(Einsatzbericht!D113&lt;&gt;"",Einsatzbericht!D113,"")</f>
        <v/>
      </c>
      <c r="R104" s="49" t="str">
        <f>IF(Einsatzbericht!E113&lt;&gt;"",Einsatzbericht!E113,"")</f>
        <v/>
      </c>
      <c r="S104" s="49" t="str">
        <f>IF(Einsatzbericht!F113&lt;&gt;"",Einsatzbericht!F113,"")</f>
        <v/>
      </c>
      <c r="T104" s="49" t="str">
        <f>IF(Einsatzbericht!G113&lt;&gt;"",Einsatzbericht!G113,"")</f>
        <v/>
      </c>
      <c r="U104" s="49" t="str">
        <f>IF(Einsatzbericht!H113&lt;&gt;"",Einsatzbericht!H113,"")</f>
        <v/>
      </c>
      <c r="V104" s="49" t="str">
        <f>IF(Einsatzbericht!I113&lt;&gt;"",Einsatzbericht!I113,"")</f>
        <v/>
      </c>
      <c r="W104" s="74" t="str">
        <f>IF(Einsatzbericht!J113&lt;&gt;"",Einsatzbericht!J113,"")</f>
        <v/>
      </c>
    </row>
    <row r="105" spans="1:23" x14ac:dyDescent="0.25">
      <c r="A105" s="47" t="str">
        <f>Einsatzbericht!$F$4</f>
        <v>Bitte auswählen</v>
      </c>
      <c r="B105" s="48" t="str">
        <f>Einsatzbericht!$C$4</f>
        <v>Bitte auswählen</v>
      </c>
      <c r="C105" s="48">
        <f>Einsatzbericht!$C$14</f>
        <v>0</v>
      </c>
      <c r="D105" s="48">
        <f>Einsatzbericht!$E$14</f>
        <v>0</v>
      </c>
      <c r="E105" s="49">
        <f>Einsatzbericht!$C$15</f>
        <v>0</v>
      </c>
      <c r="F105" s="48">
        <f>Einsatzbericht!$C$16</f>
        <v>0</v>
      </c>
      <c r="G105" s="48">
        <f>Einsatzbericht!$G$16</f>
        <v>0</v>
      </c>
      <c r="H105" s="48">
        <f>Einsatzbericht!$C$17</f>
        <v>0</v>
      </c>
      <c r="I105" s="48">
        <f>Einsatzbericht!$D$17</f>
        <v>0</v>
      </c>
      <c r="J105" s="48">
        <f>Einsatzbericht!$I$14</f>
        <v>0</v>
      </c>
      <c r="K105" s="48">
        <f>Einsatzbericht!$I$15</f>
        <v>0</v>
      </c>
      <c r="L105" s="48">
        <f>Einsatzbericht!$I$16</f>
        <v>0</v>
      </c>
      <c r="M105" s="59">
        <f>Einsatzbericht!$I$17</f>
        <v>0</v>
      </c>
      <c r="N105" s="73">
        <f>Einsatzbericht!A114</f>
        <v>94</v>
      </c>
      <c r="O105" s="49" t="str">
        <f>IF(Einsatzbericht!B114&lt;&gt;"",Einsatzbericht!B114,"")</f>
        <v/>
      </c>
      <c r="P105" s="49" t="str">
        <f>IF(Einsatzbericht!C114&lt;&gt;"",Einsatzbericht!C114,"")</f>
        <v/>
      </c>
      <c r="Q105" s="49" t="str">
        <f>IF(Einsatzbericht!D114&lt;&gt;"",Einsatzbericht!D114,"")</f>
        <v/>
      </c>
      <c r="R105" s="49" t="str">
        <f>IF(Einsatzbericht!E114&lt;&gt;"",Einsatzbericht!E114,"")</f>
        <v/>
      </c>
      <c r="S105" s="49" t="str">
        <f>IF(Einsatzbericht!F114&lt;&gt;"",Einsatzbericht!F114,"")</f>
        <v/>
      </c>
      <c r="T105" s="49" t="str">
        <f>IF(Einsatzbericht!G114&lt;&gt;"",Einsatzbericht!G114,"")</f>
        <v/>
      </c>
      <c r="U105" s="49" t="str">
        <f>IF(Einsatzbericht!H114&lt;&gt;"",Einsatzbericht!H114,"")</f>
        <v/>
      </c>
      <c r="V105" s="49" t="str">
        <f>IF(Einsatzbericht!I114&lt;&gt;"",Einsatzbericht!I114,"")</f>
        <v/>
      </c>
      <c r="W105" s="74" t="str">
        <f>IF(Einsatzbericht!J114&lt;&gt;"",Einsatzbericht!J114,"")</f>
        <v/>
      </c>
    </row>
    <row r="106" spans="1:23" x14ac:dyDescent="0.25">
      <c r="A106" s="47" t="str">
        <f>Einsatzbericht!$F$4</f>
        <v>Bitte auswählen</v>
      </c>
      <c r="B106" s="48" t="str">
        <f>Einsatzbericht!$C$4</f>
        <v>Bitte auswählen</v>
      </c>
      <c r="C106" s="48">
        <f>Einsatzbericht!$C$14</f>
        <v>0</v>
      </c>
      <c r="D106" s="48">
        <f>Einsatzbericht!$E$14</f>
        <v>0</v>
      </c>
      <c r="E106" s="49">
        <f>Einsatzbericht!$C$15</f>
        <v>0</v>
      </c>
      <c r="F106" s="48">
        <f>Einsatzbericht!$C$16</f>
        <v>0</v>
      </c>
      <c r="G106" s="48">
        <f>Einsatzbericht!$G$16</f>
        <v>0</v>
      </c>
      <c r="H106" s="48">
        <f>Einsatzbericht!$C$17</f>
        <v>0</v>
      </c>
      <c r="I106" s="48">
        <f>Einsatzbericht!$D$17</f>
        <v>0</v>
      </c>
      <c r="J106" s="48">
        <f>Einsatzbericht!$I$14</f>
        <v>0</v>
      </c>
      <c r="K106" s="48">
        <f>Einsatzbericht!$I$15</f>
        <v>0</v>
      </c>
      <c r="L106" s="48">
        <f>Einsatzbericht!$I$16</f>
        <v>0</v>
      </c>
      <c r="M106" s="59">
        <f>Einsatzbericht!$I$17</f>
        <v>0</v>
      </c>
      <c r="N106" s="73">
        <f>Einsatzbericht!A115</f>
        <v>95</v>
      </c>
      <c r="O106" s="49" t="str">
        <f>IF(Einsatzbericht!B115&lt;&gt;"",Einsatzbericht!B115,"")</f>
        <v/>
      </c>
      <c r="P106" s="49" t="str">
        <f>IF(Einsatzbericht!C115&lt;&gt;"",Einsatzbericht!C115,"")</f>
        <v/>
      </c>
      <c r="Q106" s="49" t="str">
        <f>IF(Einsatzbericht!D115&lt;&gt;"",Einsatzbericht!D115,"")</f>
        <v/>
      </c>
      <c r="R106" s="49" t="str">
        <f>IF(Einsatzbericht!E115&lt;&gt;"",Einsatzbericht!E115,"")</f>
        <v/>
      </c>
      <c r="S106" s="49" t="str">
        <f>IF(Einsatzbericht!F115&lt;&gt;"",Einsatzbericht!F115,"")</f>
        <v/>
      </c>
      <c r="T106" s="49" t="str">
        <f>IF(Einsatzbericht!G115&lt;&gt;"",Einsatzbericht!G115,"")</f>
        <v/>
      </c>
      <c r="U106" s="49" t="str">
        <f>IF(Einsatzbericht!H115&lt;&gt;"",Einsatzbericht!H115,"")</f>
        <v/>
      </c>
      <c r="V106" s="49" t="str">
        <f>IF(Einsatzbericht!I115&lt;&gt;"",Einsatzbericht!I115,"")</f>
        <v/>
      </c>
      <c r="W106" s="74" t="str">
        <f>IF(Einsatzbericht!J115&lt;&gt;"",Einsatzbericht!J115,"")</f>
        <v/>
      </c>
    </row>
    <row r="107" spans="1:23" x14ac:dyDescent="0.25">
      <c r="A107" s="47" t="str">
        <f>Einsatzbericht!$F$4</f>
        <v>Bitte auswählen</v>
      </c>
      <c r="B107" s="48" t="str">
        <f>Einsatzbericht!$C$4</f>
        <v>Bitte auswählen</v>
      </c>
      <c r="C107" s="48">
        <f>Einsatzbericht!$C$14</f>
        <v>0</v>
      </c>
      <c r="D107" s="48">
        <f>Einsatzbericht!$E$14</f>
        <v>0</v>
      </c>
      <c r="E107" s="49">
        <f>Einsatzbericht!$C$15</f>
        <v>0</v>
      </c>
      <c r="F107" s="48">
        <f>Einsatzbericht!$C$16</f>
        <v>0</v>
      </c>
      <c r="G107" s="48">
        <f>Einsatzbericht!$G$16</f>
        <v>0</v>
      </c>
      <c r="H107" s="48">
        <f>Einsatzbericht!$C$17</f>
        <v>0</v>
      </c>
      <c r="I107" s="48">
        <f>Einsatzbericht!$D$17</f>
        <v>0</v>
      </c>
      <c r="J107" s="48">
        <f>Einsatzbericht!$I$14</f>
        <v>0</v>
      </c>
      <c r="K107" s="48">
        <f>Einsatzbericht!$I$15</f>
        <v>0</v>
      </c>
      <c r="L107" s="48">
        <f>Einsatzbericht!$I$16</f>
        <v>0</v>
      </c>
      <c r="M107" s="59">
        <f>Einsatzbericht!$I$17</f>
        <v>0</v>
      </c>
      <c r="N107" s="73">
        <f>Einsatzbericht!A116</f>
        <v>96</v>
      </c>
      <c r="O107" s="49" t="str">
        <f>IF(Einsatzbericht!B116&lt;&gt;"",Einsatzbericht!B116,"")</f>
        <v/>
      </c>
      <c r="P107" s="49" t="str">
        <f>IF(Einsatzbericht!C116&lt;&gt;"",Einsatzbericht!C116,"")</f>
        <v/>
      </c>
      <c r="Q107" s="49" t="str">
        <f>IF(Einsatzbericht!D116&lt;&gt;"",Einsatzbericht!D116,"")</f>
        <v/>
      </c>
      <c r="R107" s="49" t="str">
        <f>IF(Einsatzbericht!E116&lt;&gt;"",Einsatzbericht!E116,"")</f>
        <v/>
      </c>
      <c r="S107" s="49" t="str">
        <f>IF(Einsatzbericht!F116&lt;&gt;"",Einsatzbericht!F116,"")</f>
        <v/>
      </c>
      <c r="T107" s="49" t="str">
        <f>IF(Einsatzbericht!G116&lt;&gt;"",Einsatzbericht!G116,"")</f>
        <v/>
      </c>
      <c r="U107" s="49" t="str">
        <f>IF(Einsatzbericht!H116&lt;&gt;"",Einsatzbericht!H116,"")</f>
        <v/>
      </c>
      <c r="V107" s="49" t="str">
        <f>IF(Einsatzbericht!I116&lt;&gt;"",Einsatzbericht!I116,"")</f>
        <v/>
      </c>
      <c r="W107" s="74" t="str">
        <f>IF(Einsatzbericht!J116&lt;&gt;"",Einsatzbericht!J116,"")</f>
        <v/>
      </c>
    </row>
    <row r="108" spans="1:23" x14ac:dyDescent="0.25">
      <c r="A108" s="47" t="str">
        <f>Einsatzbericht!$F$4</f>
        <v>Bitte auswählen</v>
      </c>
      <c r="B108" s="48" t="str">
        <f>Einsatzbericht!$C$4</f>
        <v>Bitte auswählen</v>
      </c>
      <c r="C108" s="48">
        <f>Einsatzbericht!$C$14</f>
        <v>0</v>
      </c>
      <c r="D108" s="48">
        <f>Einsatzbericht!$E$14</f>
        <v>0</v>
      </c>
      <c r="E108" s="49">
        <f>Einsatzbericht!$C$15</f>
        <v>0</v>
      </c>
      <c r="F108" s="48">
        <f>Einsatzbericht!$C$16</f>
        <v>0</v>
      </c>
      <c r="G108" s="48">
        <f>Einsatzbericht!$G$16</f>
        <v>0</v>
      </c>
      <c r="H108" s="48">
        <f>Einsatzbericht!$C$17</f>
        <v>0</v>
      </c>
      <c r="I108" s="48">
        <f>Einsatzbericht!$D$17</f>
        <v>0</v>
      </c>
      <c r="J108" s="48">
        <f>Einsatzbericht!$I$14</f>
        <v>0</v>
      </c>
      <c r="K108" s="48">
        <f>Einsatzbericht!$I$15</f>
        <v>0</v>
      </c>
      <c r="L108" s="48">
        <f>Einsatzbericht!$I$16</f>
        <v>0</v>
      </c>
      <c r="M108" s="59">
        <f>Einsatzbericht!$I$17</f>
        <v>0</v>
      </c>
      <c r="N108" s="73">
        <f>Einsatzbericht!A117</f>
        <v>97</v>
      </c>
      <c r="O108" s="49" t="str">
        <f>IF(Einsatzbericht!B117&lt;&gt;"",Einsatzbericht!B117,"")</f>
        <v/>
      </c>
      <c r="P108" s="49" t="str">
        <f>IF(Einsatzbericht!C117&lt;&gt;"",Einsatzbericht!C117,"")</f>
        <v/>
      </c>
      <c r="Q108" s="49" t="str">
        <f>IF(Einsatzbericht!D117&lt;&gt;"",Einsatzbericht!D117,"")</f>
        <v/>
      </c>
      <c r="R108" s="49" t="str">
        <f>IF(Einsatzbericht!E117&lt;&gt;"",Einsatzbericht!E117,"")</f>
        <v/>
      </c>
      <c r="S108" s="49" t="str">
        <f>IF(Einsatzbericht!F117&lt;&gt;"",Einsatzbericht!F117,"")</f>
        <v/>
      </c>
      <c r="T108" s="49" t="str">
        <f>IF(Einsatzbericht!G117&lt;&gt;"",Einsatzbericht!G117,"")</f>
        <v/>
      </c>
      <c r="U108" s="49" t="str">
        <f>IF(Einsatzbericht!H117&lt;&gt;"",Einsatzbericht!H117,"")</f>
        <v/>
      </c>
      <c r="V108" s="49" t="str">
        <f>IF(Einsatzbericht!I117&lt;&gt;"",Einsatzbericht!I117,"")</f>
        <v/>
      </c>
      <c r="W108" s="74" t="str">
        <f>IF(Einsatzbericht!J117&lt;&gt;"",Einsatzbericht!J117,"")</f>
        <v/>
      </c>
    </row>
    <row r="109" spans="1:23" x14ac:dyDescent="0.25">
      <c r="A109" s="47" t="str">
        <f>Einsatzbericht!$F$4</f>
        <v>Bitte auswählen</v>
      </c>
      <c r="B109" s="48" t="str">
        <f>Einsatzbericht!$C$4</f>
        <v>Bitte auswählen</v>
      </c>
      <c r="C109" s="48">
        <f>Einsatzbericht!$C$14</f>
        <v>0</v>
      </c>
      <c r="D109" s="48">
        <f>Einsatzbericht!$E$14</f>
        <v>0</v>
      </c>
      <c r="E109" s="49">
        <f>Einsatzbericht!$C$15</f>
        <v>0</v>
      </c>
      <c r="F109" s="48">
        <f>Einsatzbericht!$C$16</f>
        <v>0</v>
      </c>
      <c r="G109" s="48">
        <f>Einsatzbericht!$G$16</f>
        <v>0</v>
      </c>
      <c r="H109" s="48">
        <f>Einsatzbericht!$C$17</f>
        <v>0</v>
      </c>
      <c r="I109" s="48">
        <f>Einsatzbericht!$D$17</f>
        <v>0</v>
      </c>
      <c r="J109" s="48">
        <f>Einsatzbericht!$I$14</f>
        <v>0</v>
      </c>
      <c r="K109" s="48">
        <f>Einsatzbericht!$I$15</f>
        <v>0</v>
      </c>
      <c r="L109" s="48">
        <f>Einsatzbericht!$I$16</f>
        <v>0</v>
      </c>
      <c r="M109" s="59">
        <f>Einsatzbericht!$I$17</f>
        <v>0</v>
      </c>
      <c r="N109" s="73">
        <f>Einsatzbericht!A118</f>
        <v>98</v>
      </c>
      <c r="O109" s="49" t="str">
        <f>IF(Einsatzbericht!B118&lt;&gt;"",Einsatzbericht!B118,"")</f>
        <v/>
      </c>
      <c r="P109" s="49" t="str">
        <f>IF(Einsatzbericht!C118&lt;&gt;"",Einsatzbericht!C118,"")</f>
        <v/>
      </c>
      <c r="Q109" s="49" t="str">
        <f>IF(Einsatzbericht!D118&lt;&gt;"",Einsatzbericht!D118,"")</f>
        <v/>
      </c>
      <c r="R109" s="49" t="str">
        <f>IF(Einsatzbericht!E118&lt;&gt;"",Einsatzbericht!E118,"")</f>
        <v/>
      </c>
      <c r="S109" s="49" t="str">
        <f>IF(Einsatzbericht!F118&lt;&gt;"",Einsatzbericht!F118,"")</f>
        <v/>
      </c>
      <c r="T109" s="49" t="str">
        <f>IF(Einsatzbericht!G118&lt;&gt;"",Einsatzbericht!G118,"")</f>
        <v/>
      </c>
      <c r="U109" s="49" t="str">
        <f>IF(Einsatzbericht!H118&lt;&gt;"",Einsatzbericht!H118,"")</f>
        <v/>
      </c>
      <c r="V109" s="49" t="str">
        <f>IF(Einsatzbericht!I118&lt;&gt;"",Einsatzbericht!I118,"")</f>
        <v/>
      </c>
      <c r="W109" s="74" t="str">
        <f>IF(Einsatzbericht!J118&lt;&gt;"",Einsatzbericht!J118,"")</f>
        <v/>
      </c>
    </row>
    <row r="110" spans="1:23" x14ac:dyDescent="0.25">
      <c r="A110" s="47" t="str">
        <f>Einsatzbericht!$F$4</f>
        <v>Bitte auswählen</v>
      </c>
      <c r="B110" s="48" t="str">
        <f>Einsatzbericht!$C$4</f>
        <v>Bitte auswählen</v>
      </c>
      <c r="C110" s="48">
        <f>Einsatzbericht!$C$14</f>
        <v>0</v>
      </c>
      <c r="D110" s="48">
        <f>Einsatzbericht!$E$14</f>
        <v>0</v>
      </c>
      <c r="E110" s="49">
        <f>Einsatzbericht!$C$15</f>
        <v>0</v>
      </c>
      <c r="F110" s="48">
        <f>Einsatzbericht!$C$16</f>
        <v>0</v>
      </c>
      <c r="G110" s="48">
        <f>Einsatzbericht!$G$16</f>
        <v>0</v>
      </c>
      <c r="H110" s="48">
        <f>Einsatzbericht!$C$17</f>
        <v>0</v>
      </c>
      <c r="I110" s="48">
        <f>Einsatzbericht!$D$17</f>
        <v>0</v>
      </c>
      <c r="J110" s="48">
        <f>Einsatzbericht!$I$14</f>
        <v>0</v>
      </c>
      <c r="K110" s="48">
        <f>Einsatzbericht!$I$15</f>
        <v>0</v>
      </c>
      <c r="L110" s="48">
        <f>Einsatzbericht!$I$16</f>
        <v>0</v>
      </c>
      <c r="M110" s="59">
        <f>Einsatzbericht!$I$17</f>
        <v>0</v>
      </c>
      <c r="N110" s="73">
        <f>Einsatzbericht!A119</f>
        <v>99</v>
      </c>
      <c r="O110" s="49" t="str">
        <f>IF(Einsatzbericht!B119&lt;&gt;"",Einsatzbericht!B119,"")</f>
        <v/>
      </c>
      <c r="P110" s="49" t="str">
        <f>IF(Einsatzbericht!C119&lt;&gt;"",Einsatzbericht!C119,"")</f>
        <v/>
      </c>
      <c r="Q110" s="49" t="str">
        <f>IF(Einsatzbericht!D119&lt;&gt;"",Einsatzbericht!D119,"")</f>
        <v/>
      </c>
      <c r="R110" s="49" t="str">
        <f>IF(Einsatzbericht!E119&lt;&gt;"",Einsatzbericht!E119,"")</f>
        <v/>
      </c>
      <c r="S110" s="49" t="str">
        <f>IF(Einsatzbericht!F119&lt;&gt;"",Einsatzbericht!F119,"")</f>
        <v/>
      </c>
      <c r="T110" s="49" t="str">
        <f>IF(Einsatzbericht!G119&lt;&gt;"",Einsatzbericht!G119,"")</f>
        <v/>
      </c>
      <c r="U110" s="49" t="str">
        <f>IF(Einsatzbericht!H119&lt;&gt;"",Einsatzbericht!H119,"")</f>
        <v/>
      </c>
      <c r="V110" s="49" t="str">
        <f>IF(Einsatzbericht!I119&lt;&gt;"",Einsatzbericht!I119,"")</f>
        <v/>
      </c>
      <c r="W110" s="74" t="str">
        <f>IF(Einsatzbericht!J119&lt;&gt;"",Einsatzbericht!J119,"")</f>
        <v/>
      </c>
    </row>
    <row r="111" spans="1:23" x14ac:dyDescent="0.25">
      <c r="A111" s="47" t="str">
        <f>Einsatzbericht!$F$4</f>
        <v>Bitte auswählen</v>
      </c>
      <c r="B111" s="48" t="str">
        <f>Einsatzbericht!$C$4</f>
        <v>Bitte auswählen</v>
      </c>
      <c r="C111" s="48">
        <f>Einsatzbericht!$C$14</f>
        <v>0</v>
      </c>
      <c r="D111" s="48">
        <f>Einsatzbericht!$E$14</f>
        <v>0</v>
      </c>
      <c r="E111" s="49">
        <f>Einsatzbericht!$C$15</f>
        <v>0</v>
      </c>
      <c r="F111" s="48">
        <f>Einsatzbericht!$C$16</f>
        <v>0</v>
      </c>
      <c r="G111" s="48">
        <f>Einsatzbericht!$G$16</f>
        <v>0</v>
      </c>
      <c r="H111" s="48">
        <f>Einsatzbericht!$C$17</f>
        <v>0</v>
      </c>
      <c r="I111" s="48">
        <f>Einsatzbericht!$D$17</f>
        <v>0</v>
      </c>
      <c r="J111" s="48">
        <f>Einsatzbericht!$I$14</f>
        <v>0</v>
      </c>
      <c r="K111" s="48">
        <f>Einsatzbericht!$I$15</f>
        <v>0</v>
      </c>
      <c r="L111" s="48">
        <f>Einsatzbericht!$I$16</f>
        <v>0</v>
      </c>
      <c r="M111" s="59">
        <f>Einsatzbericht!$I$17</f>
        <v>0</v>
      </c>
      <c r="N111" s="73">
        <f>Einsatzbericht!A120</f>
        <v>100</v>
      </c>
      <c r="O111" s="49" t="str">
        <f>IF(Einsatzbericht!B120&lt;&gt;"",Einsatzbericht!B120,"")</f>
        <v/>
      </c>
      <c r="P111" s="49" t="str">
        <f>IF(Einsatzbericht!C120&lt;&gt;"",Einsatzbericht!C120,"")</f>
        <v/>
      </c>
      <c r="Q111" s="49" t="str">
        <f>IF(Einsatzbericht!D120&lt;&gt;"",Einsatzbericht!D120,"")</f>
        <v/>
      </c>
      <c r="R111" s="49" t="str">
        <f>IF(Einsatzbericht!E120&lt;&gt;"",Einsatzbericht!E120,"")</f>
        <v/>
      </c>
      <c r="S111" s="49" t="str">
        <f>IF(Einsatzbericht!F120&lt;&gt;"",Einsatzbericht!F120,"")</f>
        <v/>
      </c>
      <c r="T111" s="49" t="str">
        <f>IF(Einsatzbericht!G120&lt;&gt;"",Einsatzbericht!G120,"")</f>
        <v/>
      </c>
      <c r="U111" s="49" t="str">
        <f>IF(Einsatzbericht!H120&lt;&gt;"",Einsatzbericht!H120,"")</f>
        <v/>
      </c>
      <c r="V111" s="49" t="str">
        <f>IF(Einsatzbericht!I120&lt;&gt;"",Einsatzbericht!I120,"")</f>
        <v/>
      </c>
      <c r="W111" s="74" t="str">
        <f>IF(Einsatzbericht!J120&lt;&gt;"",Einsatzbericht!J120,"")</f>
        <v/>
      </c>
    </row>
    <row r="112" spans="1:23" x14ac:dyDescent="0.25">
      <c r="A112" s="47" t="str">
        <f>Einsatzbericht!$F$4</f>
        <v>Bitte auswählen</v>
      </c>
      <c r="B112" s="48" t="str">
        <f>Einsatzbericht!$C$4</f>
        <v>Bitte auswählen</v>
      </c>
      <c r="C112" s="48">
        <f>Einsatzbericht!$C$14</f>
        <v>0</v>
      </c>
      <c r="D112" s="48">
        <f>Einsatzbericht!$E$14</f>
        <v>0</v>
      </c>
      <c r="E112" s="49">
        <f>Einsatzbericht!$C$15</f>
        <v>0</v>
      </c>
      <c r="F112" s="48">
        <f>Einsatzbericht!$C$16</f>
        <v>0</v>
      </c>
      <c r="G112" s="48">
        <f>Einsatzbericht!$G$16</f>
        <v>0</v>
      </c>
      <c r="H112" s="48">
        <f>Einsatzbericht!$C$17</f>
        <v>0</v>
      </c>
      <c r="I112" s="48">
        <f>Einsatzbericht!$D$17</f>
        <v>0</v>
      </c>
      <c r="J112" s="48">
        <f>Einsatzbericht!$I$14</f>
        <v>0</v>
      </c>
      <c r="K112" s="48">
        <f>Einsatzbericht!$I$15</f>
        <v>0</v>
      </c>
      <c r="L112" s="48">
        <f>Einsatzbericht!$I$16</f>
        <v>0</v>
      </c>
      <c r="M112" s="59">
        <f>Einsatzbericht!$I$17</f>
        <v>0</v>
      </c>
      <c r="N112" s="73">
        <f>Einsatzbericht!A121</f>
        <v>101</v>
      </c>
      <c r="O112" s="49" t="str">
        <f>IF(Einsatzbericht!B121&lt;&gt;"",Einsatzbericht!B121,"")</f>
        <v/>
      </c>
      <c r="P112" s="49" t="str">
        <f>IF(Einsatzbericht!C121&lt;&gt;"",Einsatzbericht!C121,"")</f>
        <v/>
      </c>
      <c r="Q112" s="49" t="str">
        <f>IF(Einsatzbericht!D121&lt;&gt;"",Einsatzbericht!D121,"")</f>
        <v/>
      </c>
      <c r="R112" s="49" t="str">
        <f>IF(Einsatzbericht!E121&lt;&gt;"",Einsatzbericht!E121,"")</f>
        <v/>
      </c>
      <c r="S112" s="49" t="str">
        <f>IF(Einsatzbericht!F121&lt;&gt;"",Einsatzbericht!F121,"")</f>
        <v/>
      </c>
      <c r="T112" s="49" t="str">
        <f>IF(Einsatzbericht!G121&lt;&gt;"",Einsatzbericht!G121,"")</f>
        <v/>
      </c>
      <c r="U112" s="49" t="str">
        <f>IF(Einsatzbericht!H121&lt;&gt;"",Einsatzbericht!H121,"")</f>
        <v/>
      </c>
      <c r="V112" s="49" t="str">
        <f>IF(Einsatzbericht!I121&lt;&gt;"",Einsatzbericht!I121,"")</f>
        <v/>
      </c>
      <c r="W112" s="74" t="str">
        <f>IF(Einsatzbericht!J121&lt;&gt;"",Einsatzbericht!J121,"")</f>
        <v/>
      </c>
    </row>
    <row r="113" spans="1:23" x14ac:dyDescent="0.25">
      <c r="A113" s="47" t="str">
        <f>Einsatzbericht!$F$4</f>
        <v>Bitte auswählen</v>
      </c>
      <c r="B113" s="48" t="str">
        <f>Einsatzbericht!$C$4</f>
        <v>Bitte auswählen</v>
      </c>
      <c r="C113" s="48">
        <f>Einsatzbericht!$C$14</f>
        <v>0</v>
      </c>
      <c r="D113" s="48">
        <f>Einsatzbericht!$E$14</f>
        <v>0</v>
      </c>
      <c r="E113" s="49">
        <f>Einsatzbericht!$C$15</f>
        <v>0</v>
      </c>
      <c r="F113" s="48">
        <f>Einsatzbericht!$C$16</f>
        <v>0</v>
      </c>
      <c r="G113" s="48">
        <f>Einsatzbericht!$G$16</f>
        <v>0</v>
      </c>
      <c r="H113" s="48">
        <f>Einsatzbericht!$C$17</f>
        <v>0</v>
      </c>
      <c r="I113" s="48">
        <f>Einsatzbericht!$D$17</f>
        <v>0</v>
      </c>
      <c r="J113" s="48">
        <f>Einsatzbericht!$I$14</f>
        <v>0</v>
      </c>
      <c r="K113" s="48">
        <f>Einsatzbericht!$I$15</f>
        <v>0</v>
      </c>
      <c r="L113" s="48">
        <f>Einsatzbericht!$I$16</f>
        <v>0</v>
      </c>
      <c r="M113" s="59">
        <f>Einsatzbericht!$I$17</f>
        <v>0</v>
      </c>
      <c r="N113" s="73">
        <f>Einsatzbericht!A122</f>
        <v>102</v>
      </c>
      <c r="O113" s="49" t="str">
        <f>IF(Einsatzbericht!B122&lt;&gt;"",Einsatzbericht!B122,"")</f>
        <v/>
      </c>
      <c r="P113" s="49" t="str">
        <f>IF(Einsatzbericht!C122&lt;&gt;"",Einsatzbericht!C122,"")</f>
        <v/>
      </c>
      <c r="Q113" s="49" t="str">
        <f>IF(Einsatzbericht!D122&lt;&gt;"",Einsatzbericht!D122,"")</f>
        <v/>
      </c>
      <c r="R113" s="49" t="str">
        <f>IF(Einsatzbericht!E122&lt;&gt;"",Einsatzbericht!E122,"")</f>
        <v/>
      </c>
      <c r="S113" s="49" t="str">
        <f>IF(Einsatzbericht!F122&lt;&gt;"",Einsatzbericht!F122,"")</f>
        <v/>
      </c>
      <c r="T113" s="49" t="str">
        <f>IF(Einsatzbericht!G122&lt;&gt;"",Einsatzbericht!G122,"")</f>
        <v/>
      </c>
      <c r="U113" s="49" t="str">
        <f>IF(Einsatzbericht!H122&lt;&gt;"",Einsatzbericht!H122,"")</f>
        <v/>
      </c>
      <c r="V113" s="49" t="str">
        <f>IF(Einsatzbericht!I122&lt;&gt;"",Einsatzbericht!I122,"")</f>
        <v/>
      </c>
      <c r="W113" s="74" t="str">
        <f>IF(Einsatzbericht!J122&lt;&gt;"",Einsatzbericht!J122,"")</f>
        <v/>
      </c>
    </row>
    <row r="114" spans="1:23" x14ac:dyDescent="0.25">
      <c r="A114" s="47" t="str">
        <f>Einsatzbericht!$F$4</f>
        <v>Bitte auswählen</v>
      </c>
      <c r="B114" s="48" t="str">
        <f>Einsatzbericht!$C$4</f>
        <v>Bitte auswählen</v>
      </c>
      <c r="C114" s="48">
        <f>Einsatzbericht!$C$14</f>
        <v>0</v>
      </c>
      <c r="D114" s="48">
        <f>Einsatzbericht!$E$14</f>
        <v>0</v>
      </c>
      <c r="E114" s="49">
        <f>Einsatzbericht!$C$15</f>
        <v>0</v>
      </c>
      <c r="F114" s="48">
        <f>Einsatzbericht!$C$16</f>
        <v>0</v>
      </c>
      <c r="G114" s="48">
        <f>Einsatzbericht!$G$16</f>
        <v>0</v>
      </c>
      <c r="H114" s="48">
        <f>Einsatzbericht!$C$17</f>
        <v>0</v>
      </c>
      <c r="I114" s="48">
        <f>Einsatzbericht!$D$17</f>
        <v>0</v>
      </c>
      <c r="J114" s="48">
        <f>Einsatzbericht!$I$14</f>
        <v>0</v>
      </c>
      <c r="K114" s="48">
        <f>Einsatzbericht!$I$15</f>
        <v>0</v>
      </c>
      <c r="L114" s="48">
        <f>Einsatzbericht!$I$16</f>
        <v>0</v>
      </c>
      <c r="M114" s="59">
        <f>Einsatzbericht!$I$17</f>
        <v>0</v>
      </c>
      <c r="N114" s="73">
        <f>Einsatzbericht!A123</f>
        <v>103</v>
      </c>
      <c r="O114" s="49" t="str">
        <f>IF(Einsatzbericht!B123&lt;&gt;"",Einsatzbericht!B123,"")</f>
        <v/>
      </c>
      <c r="P114" s="49" t="str">
        <f>IF(Einsatzbericht!C123&lt;&gt;"",Einsatzbericht!C123,"")</f>
        <v/>
      </c>
      <c r="Q114" s="49" t="str">
        <f>IF(Einsatzbericht!D123&lt;&gt;"",Einsatzbericht!D123,"")</f>
        <v/>
      </c>
      <c r="R114" s="49" t="str">
        <f>IF(Einsatzbericht!E123&lt;&gt;"",Einsatzbericht!E123,"")</f>
        <v/>
      </c>
      <c r="S114" s="49" t="str">
        <f>IF(Einsatzbericht!F123&lt;&gt;"",Einsatzbericht!F123,"")</f>
        <v/>
      </c>
      <c r="T114" s="49" t="str">
        <f>IF(Einsatzbericht!G123&lt;&gt;"",Einsatzbericht!G123,"")</f>
        <v/>
      </c>
      <c r="U114" s="49" t="str">
        <f>IF(Einsatzbericht!H123&lt;&gt;"",Einsatzbericht!H123,"")</f>
        <v/>
      </c>
      <c r="V114" s="49" t="str">
        <f>IF(Einsatzbericht!I123&lt;&gt;"",Einsatzbericht!I123,"")</f>
        <v/>
      </c>
      <c r="W114" s="74" t="str">
        <f>IF(Einsatzbericht!J123&lt;&gt;"",Einsatzbericht!J123,"")</f>
        <v/>
      </c>
    </row>
    <row r="115" spans="1:23" x14ac:dyDescent="0.25">
      <c r="A115" s="47" t="str">
        <f>Einsatzbericht!$F$4</f>
        <v>Bitte auswählen</v>
      </c>
      <c r="B115" s="48" t="str">
        <f>Einsatzbericht!$C$4</f>
        <v>Bitte auswählen</v>
      </c>
      <c r="C115" s="48">
        <f>Einsatzbericht!$C$14</f>
        <v>0</v>
      </c>
      <c r="D115" s="48">
        <f>Einsatzbericht!$E$14</f>
        <v>0</v>
      </c>
      <c r="E115" s="49">
        <f>Einsatzbericht!$C$15</f>
        <v>0</v>
      </c>
      <c r="F115" s="48">
        <f>Einsatzbericht!$C$16</f>
        <v>0</v>
      </c>
      <c r="G115" s="48">
        <f>Einsatzbericht!$G$16</f>
        <v>0</v>
      </c>
      <c r="H115" s="48">
        <f>Einsatzbericht!$C$17</f>
        <v>0</v>
      </c>
      <c r="I115" s="48">
        <f>Einsatzbericht!$D$17</f>
        <v>0</v>
      </c>
      <c r="J115" s="48">
        <f>Einsatzbericht!$I$14</f>
        <v>0</v>
      </c>
      <c r="K115" s="48">
        <f>Einsatzbericht!$I$15</f>
        <v>0</v>
      </c>
      <c r="L115" s="48">
        <f>Einsatzbericht!$I$16</f>
        <v>0</v>
      </c>
      <c r="M115" s="59">
        <f>Einsatzbericht!$I$17</f>
        <v>0</v>
      </c>
      <c r="N115" s="73">
        <f>Einsatzbericht!A124</f>
        <v>104</v>
      </c>
      <c r="O115" s="49" t="str">
        <f>IF(Einsatzbericht!B124&lt;&gt;"",Einsatzbericht!B124,"")</f>
        <v/>
      </c>
      <c r="P115" s="49" t="str">
        <f>IF(Einsatzbericht!C124&lt;&gt;"",Einsatzbericht!C124,"")</f>
        <v/>
      </c>
      <c r="Q115" s="49" t="str">
        <f>IF(Einsatzbericht!D124&lt;&gt;"",Einsatzbericht!D124,"")</f>
        <v/>
      </c>
      <c r="R115" s="49" t="str">
        <f>IF(Einsatzbericht!E124&lt;&gt;"",Einsatzbericht!E124,"")</f>
        <v/>
      </c>
      <c r="S115" s="49" t="str">
        <f>IF(Einsatzbericht!F124&lt;&gt;"",Einsatzbericht!F124,"")</f>
        <v/>
      </c>
      <c r="T115" s="49" t="str">
        <f>IF(Einsatzbericht!G124&lt;&gt;"",Einsatzbericht!G124,"")</f>
        <v/>
      </c>
      <c r="U115" s="49" t="str">
        <f>IF(Einsatzbericht!H124&lt;&gt;"",Einsatzbericht!H124,"")</f>
        <v/>
      </c>
      <c r="V115" s="49" t="str">
        <f>IF(Einsatzbericht!I124&lt;&gt;"",Einsatzbericht!I124,"")</f>
        <v/>
      </c>
      <c r="W115" s="74" t="str">
        <f>IF(Einsatzbericht!J124&lt;&gt;"",Einsatzbericht!J124,"")</f>
        <v/>
      </c>
    </row>
    <row r="116" spans="1:23" x14ac:dyDescent="0.25">
      <c r="A116" s="47" t="str">
        <f>Einsatzbericht!$F$4</f>
        <v>Bitte auswählen</v>
      </c>
      <c r="B116" s="48" t="str">
        <f>Einsatzbericht!$C$4</f>
        <v>Bitte auswählen</v>
      </c>
      <c r="C116" s="48">
        <f>Einsatzbericht!$C$14</f>
        <v>0</v>
      </c>
      <c r="D116" s="48">
        <f>Einsatzbericht!$E$14</f>
        <v>0</v>
      </c>
      <c r="E116" s="49">
        <f>Einsatzbericht!$C$15</f>
        <v>0</v>
      </c>
      <c r="F116" s="48">
        <f>Einsatzbericht!$C$16</f>
        <v>0</v>
      </c>
      <c r="G116" s="48">
        <f>Einsatzbericht!$G$16</f>
        <v>0</v>
      </c>
      <c r="H116" s="48">
        <f>Einsatzbericht!$C$17</f>
        <v>0</v>
      </c>
      <c r="I116" s="48">
        <f>Einsatzbericht!$D$17</f>
        <v>0</v>
      </c>
      <c r="J116" s="48">
        <f>Einsatzbericht!$I$14</f>
        <v>0</v>
      </c>
      <c r="K116" s="48">
        <f>Einsatzbericht!$I$15</f>
        <v>0</v>
      </c>
      <c r="L116" s="48">
        <f>Einsatzbericht!$I$16</f>
        <v>0</v>
      </c>
      <c r="M116" s="59">
        <f>Einsatzbericht!$I$17</f>
        <v>0</v>
      </c>
      <c r="N116" s="73">
        <f>Einsatzbericht!A125</f>
        <v>105</v>
      </c>
      <c r="O116" s="49" t="str">
        <f>IF(Einsatzbericht!B125&lt;&gt;"",Einsatzbericht!B125,"")</f>
        <v/>
      </c>
      <c r="P116" s="49" t="str">
        <f>IF(Einsatzbericht!C125&lt;&gt;"",Einsatzbericht!C125,"")</f>
        <v/>
      </c>
      <c r="Q116" s="49" t="str">
        <f>IF(Einsatzbericht!D125&lt;&gt;"",Einsatzbericht!D125,"")</f>
        <v/>
      </c>
      <c r="R116" s="49" t="str">
        <f>IF(Einsatzbericht!E125&lt;&gt;"",Einsatzbericht!E125,"")</f>
        <v/>
      </c>
      <c r="S116" s="49" t="str">
        <f>IF(Einsatzbericht!F125&lt;&gt;"",Einsatzbericht!F125,"")</f>
        <v/>
      </c>
      <c r="T116" s="49" t="str">
        <f>IF(Einsatzbericht!G125&lt;&gt;"",Einsatzbericht!G125,"")</f>
        <v/>
      </c>
      <c r="U116" s="49" t="str">
        <f>IF(Einsatzbericht!H125&lt;&gt;"",Einsatzbericht!H125,"")</f>
        <v/>
      </c>
      <c r="V116" s="49" t="str">
        <f>IF(Einsatzbericht!I125&lt;&gt;"",Einsatzbericht!I125,"")</f>
        <v/>
      </c>
      <c r="W116" s="74" t="str">
        <f>IF(Einsatzbericht!J125&lt;&gt;"",Einsatzbericht!J125,"")</f>
        <v/>
      </c>
    </row>
    <row r="117" spans="1:23" x14ac:dyDescent="0.25">
      <c r="A117" s="47" t="str">
        <f>Einsatzbericht!$F$4</f>
        <v>Bitte auswählen</v>
      </c>
      <c r="B117" s="48" t="str">
        <f>Einsatzbericht!$C$4</f>
        <v>Bitte auswählen</v>
      </c>
      <c r="C117" s="48">
        <f>Einsatzbericht!$C$14</f>
        <v>0</v>
      </c>
      <c r="D117" s="48">
        <f>Einsatzbericht!$E$14</f>
        <v>0</v>
      </c>
      <c r="E117" s="49">
        <f>Einsatzbericht!$C$15</f>
        <v>0</v>
      </c>
      <c r="F117" s="48">
        <f>Einsatzbericht!$C$16</f>
        <v>0</v>
      </c>
      <c r="G117" s="48">
        <f>Einsatzbericht!$G$16</f>
        <v>0</v>
      </c>
      <c r="H117" s="48">
        <f>Einsatzbericht!$C$17</f>
        <v>0</v>
      </c>
      <c r="I117" s="48">
        <f>Einsatzbericht!$D$17</f>
        <v>0</v>
      </c>
      <c r="J117" s="48">
        <f>Einsatzbericht!$I$14</f>
        <v>0</v>
      </c>
      <c r="K117" s="48">
        <f>Einsatzbericht!$I$15</f>
        <v>0</v>
      </c>
      <c r="L117" s="48">
        <f>Einsatzbericht!$I$16</f>
        <v>0</v>
      </c>
      <c r="M117" s="59">
        <f>Einsatzbericht!$I$17</f>
        <v>0</v>
      </c>
      <c r="N117" s="73">
        <f>Einsatzbericht!A126</f>
        <v>106</v>
      </c>
      <c r="O117" s="49" t="str">
        <f>IF(Einsatzbericht!B126&lt;&gt;"",Einsatzbericht!B126,"")</f>
        <v/>
      </c>
      <c r="P117" s="49" t="str">
        <f>IF(Einsatzbericht!C126&lt;&gt;"",Einsatzbericht!C126,"")</f>
        <v/>
      </c>
      <c r="Q117" s="49" t="str">
        <f>IF(Einsatzbericht!D126&lt;&gt;"",Einsatzbericht!D126,"")</f>
        <v/>
      </c>
      <c r="R117" s="49" t="str">
        <f>IF(Einsatzbericht!E126&lt;&gt;"",Einsatzbericht!E126,"")</f>
        <v/>
      </c>
      <c r="S117" s="49" t="str">
        <f>IF(Einsatzbericht!F126&lt;&gt;"",Einsatzbericht!F126,"")</f>
        <v/>
      </c>
      <c r="T117" s="49" t="str">
        <f>IF(Einsatzbericht!G126&lt;&gt;"",Einsatzbericht!G126,"")</f>
        <v/>
      </c>
      <c r="U117" s="49" t="str">
        <f>IF(Einsatzbericht!H126&lt;&gt;"",Einsatzbericht!H126,"")</f>
        <v/>
      </c>
      <c r="V117" s="49" t="str">
        <f>IF(Einsatzbericht!I126&lt;&gt;"",Einsatzbericht!I126,"")</f>
        <v/>
      </c>
      <c r="W117" s="74" t="str">
        <f>IF(Einsatzbericht!J126&lt;&gt;"",Einsatzbericht!J126,"")</f>
        <v/>
      </c>
    </row>
    <row r="118" spans="1:23" x14ac:dyDescent="0.25">
      <c r="A118" s="47" t="str">
        <f>Einsatzbericht!$F$4</f>
        <v>Bitte auswählen</v>
      </c>
      <c r="B118" s="48" t="str">
        <f>Einsatzbericht!$C$4</f>
        <v>Bitte auswählen</v>
      </c>
      <c r="C118" s="48">
        <f>Einsatzbericht!$C$14</f>
        <v>0</v>
      </c>
      <c r="D118" s="48">
        <f>Einsatzbericht!$E$14</f>
        <v>0</v>
      </c>
      <c r="E118" s="49">
        <f>Einsatzbericht!$C$15</f>
        <v>0</v>
      </c>
      <c r="F118" s="48">
        <f>Einsatzbericht!$C$16</f>
        <v>0</v>
      </c>
      <c r="G118" s="48">
        <f>Einsatzbericht!$G$16</f>
        <v>0</v>
      </c>
      <c r="H118" s="48">
        <f>Einsatzbericht!$C$17</f>
        <v>0</v>
      </c>
      <c r="I118" s="48">
        <f>Einsatzbericht!$D$17</f>
        <v>0</v>
      </c>
      <c r="J118" s="48">
        <f>Einsatzbericht!$I$14</f>
        <v>0</v>
      </c>
      <c r="K118" s="48">
        <f>Einsatzbericht!$I$15</f>
        <v>0</v>
      </c>
      <c r="L118" s="48">
        <f>Einsatzbericht!$I$16</f>
        <v>0</v>
      </c>
      <c r="M118" s="59">
        <f>Einsatzbericht!$I$17</f>
        <v>0</v>
      </c>
      <c r="N118" s="73">
        <f>Einsatzbericht!A127</f>
        <v>107</v>
      </c>
      <c r="O118" s="49" t="str">
        <f>IF(Einsatzbericht!B127&lt;&gt;"",Einsatzbericht!B127,"")</f>
        <v/>
      </c>
      <c r="P118" s="49" t="str">
        <f>IF(Einsatzbericht!C127&lt;&gt;"",Einsatzbericht!C127,"")</f>
        <v/>
      </c>
      <c r="Q118" s="49" t="str">
        <f>IF(Einsatzbericht!D127&lt;&gt;"",Einsatzbericht!D127,"")</f>
        <v/>
      </c>
      <c r="R118" s="49" t="str">
        <f>IF(Einsatzbericht!E127&lt;&gt;"",Einsatzbericht!E127,"")</f>
        <v/>
      </c>
      <c r="S118" s="49" t="str">
        <f>IF(Einsatzbericht!F127&lt;&gt;"",Einsatzbericht!F127,"")</f>
        <v/>
      </c>
      <c r="T118" s="49" t="str">
        <f>IF(Einsatzbericht!G127&lt;&gt;"",Einsatzbericht!G127,"")</f>
        <v/>
      </c>
      <c r="U118" s="49" t="str">
        <f>IF(Einsatzbericht!H127&lt;&gt;"",Einsatzbericht!H127,"")</f>
        <v/>
      </c>
      <c r="V118" s="49" t="str">
        <f>IF(Einsatzbericht!I127&lt;&gt;"",Einsatzbericht!I127,"")</f>
        <v/>
      </c>
      <c r="W118" s="74" t="str">
        <f>IF(Einsatzbericht!J127&lt;&gt;"",Einsatzbericht!J127,"")</f>
        <v/>
      </c>
    </row>
    <row r="119" spans="1:23" x14ac:dyDescent="0.25">
      <c r="A119" s="47" t="str">
        <f>Einsatzbericht!$F$4</f>
        <v>Bitte auswählen</v>
      </c>
      <c r="B119" s="48" t="str">
        <f>Einsatzbericht!$C$4</f>
        <v>Bitte auswählen</v>
      </c>
      <c r="C119" s="48">
        <f>Einsatzbericht!$C$14</f>
        <v>0</v>
      </c>
      <c r="D119" s="48">
        <f>Einsatzbericht!$E$14</f>
        <v>0</v>
      </c>
      <c r="E119" s="49">
        <f>Einsatzbericht!$C$15</f>
        <v>0</v>
      </c>
      <c r="F119" s="48">
        <f>Einsatzbericht!$C$16</f>
        <v>0</v>
      </c>
      <c r="G119" s="48">
        <f>Einsatzbericht!$G$16</f>
        <v>0</v>
      </c>
      <c r="H119" s="48">
        <f>Einsatzbericht!$C$17</f>
        <v>0</v>
      </c>
      <c r="I119" s="48">
        <f>Einsatzbericht!$D$17</f>
        <v>0</v>
      </c>
      <c r="J119" s="48">
        <f>Einsatzbericht!$I$14</f>
        <v>0</v>
      </c>
      <c r="K119" s="48">
        <f>Einsatzbericht!$I$15</f>
        <v>0</v>
      </c>
      <c r="L119" s="48">
        <f>Einsatzbericht!$I$16</f>
        <v>0</v>
      </c>
      <c r="M119" s="59">
        <f>Einsatzbericht!$I$17</f>
        <v>0</v>
      </c>
      <c r="N119" s="73">
        <f>Einsatzbericht!A128</f>
        <v>108</v>
      </c>
      <c r="O119" s="49" t="str">
        <f>IF(Einsatzbericht!B128&lt;&gt;"",Einsatzbericht!B128,"")</f>
        <v/>
      </c>
      <c r="P119" s="49" t="str">
        <f>IF(Einsatzbericht!C128&lt;&gt;"",Einsatzbericht!C128,"")</f>
        <v/>
      </c>
      <c r="Q119" s="49" t="str">
        <f>IF(Einsatzbericht!D128&lt;&gt;"",Einsatzbericht!D128,"")</f>
        <v/>
      </c>
      <c r="R119" s="49" t="str">
        <f>IF(Einsatzbericht!E128&lt;&gt;"",Einsatzbericht!E128,"")</f>
        <v/>
      </c>
      <c r="S119" s="49" t="str">
        <f>IF(Einsatzbericht!F128&lt;&gt;"",Einsatzbericht!F128,"")</f>
        <v/>
      </c>
      <c r="T119" s="49" t="str">
        <f>IF(Einsatzbericht!G128&lt;&gt;"",Einsatzbericht!G128,"")</f>
        <v/>
      </c>
      <c r="U119" s="49" t="str">
        <f>IF(Einsatzbericht!H128&lt;&gt;"",Einsatzbericht!H128,"")</f>
        <v/>
      </c>
      <c r="V119" s="49" t="str">
        <f>IF(Einsatzbericht!I128&lt;&gt;"",Einsatzbericht!I128,"")</f>
        <v/>
      </c>
      <c r="W119" s="74" t="str">
        <f>IF(Einsatzbericht!J128&lt;&gt;"",Einsatzbericht!J128,"")</f>
        <v/>
      </c>
    </row>
    <row r="120" spans="1:23" x14ac:dyDescent="0.25">
      <c r="A120" s="47" t="str">
        <f>Einsatzbericht!$F$4</f>
        <v>Bitte auswählen</v>
      </c>
      <c r="B120" s="48" t="str">
        <f>Einsatzbericht!$C$4</f>
        <v>Bitte auswählen</v>
      </c>
      <c r="C120" s="48">
        <f>Einsatzbericht!$C$14</f>
        <v>0</v>
      </c>
      <c r="D120" s="48">
        <f>Einsatzbericht!$E$14</f>
        <v>0</v>
      </c>
      <c r="E120" s="49">
        <f>Einsatzbericht!$C$15</f>
        <v>0</v>
      </c>
      <c r="F120" s="48">
        <f>Einsatzbericht!$C$16</f>
        <v>0</v>
      </c>
      <c r="G120" s="48">
        <f>Einsatzbericht!$G$16</f>
        <v>0</v>
      </c>
      <c r="H120" s="48">
        <f>Einsatzbericht!$C$17</f>
        <v>0</v>
      </c>
      <c r="I120" s="48">
        <f>Einsatzbericht!$D$17</f>
        <v>0</v>
      </c>
      <c r="J120" s="48">
        <f>Einsatzbericht!$I$14</f>
        <v>0</v>
      </c>
      <c r="K120" s="48">
        <f>Einsatzbericht!$I$15</f>
        <v>0</v>
      </c>
      <c r="L120" s="48">
        <f>Einsatzbericht!$I$16</f>
        <v>0</v>
      </c>
      <c r="M120" s="59">
        <f>Einsatzbericht!$I$17</f>
        <v>0</v>
      </c>
      <c r="N120" s="73">
        <f>Einsatzbericht!A129</f>
        <v>109</v>
      </c>
      <c r="O120" s="49" t="str">
        <f>IF(Einsatzbericht!B129&lt;&gt;"",Einsatzbericht!B129,"")</f>
        <v/>
      </c>
      <c r="P120" s="49" t="str">
        <f>IF(Einsatzbericht!C129&lt;&gt;"",Einsatzbericht!C129,"")</f>
        <v/>
      </c>
      <c r="Q120" s="49" t="str">
        <f>IF(Einsatzbericht!D129&lt;&gt;"",Einsatzbericht!D129,"")</f>
        <v/>
      </c>
      <c r="R120" s="49" t="str">
        <f>IF(Einsatzbericht!E129&lt;&gt;"",Einsatzbericht!E129,"")</f>
        <v/>
      </c>
      <c r="S120" s="49" t="str">
        <f>IF(Einsatzbericht!F129&lt;&gt;"",Einsatzbericht!F129,"")</f>
        <v/>
      </c>
      <c r="T120" s="49" t="str">
        <f>IF(Einsatzbericht!G129&lt;&gt;"",Einsatzbericht!G129,"")</f>
        <v/>
      </c>
      <c r="U120" s="49" t="str">
        <f>IF(Einsatzbericht!H129&lt;&gt;"",Einsatzbericht!H129,"")</f>
        <v/>
      </c>
      <c r="V120" s="49" t="str">
        <f>IF(Einsatzbericht!I129&lt;&gt;"",Einsatzbericht!I129,"")</f>
        <v/>
      </c>
      <c r="W120" s="74" t="str">
        <f>IF(Einsatzbericht!J129&lt;&gt;"",Einsatzbericht!J129,"")</f>
        <v/>
      </c>
    </row>
    <row r="121" spans="1:23" x14ac:dyDescent="0.25">
      <c r="A121" s="47" t="str">
        <f>Einsatzbericht!$F$4</f>
        <v>Bitte auswählen</v>
      </c>
      <c r="B121" s="48" t="str">
        <f>Einsatzbericht!$C$4</f>
        <v>Bitte auswählen</v>
      </c>
      <c r="C121" s="48">
        <f>Einsatzbericht!$C$14</f>
        <v>0</v>
      </c>
      <c r="D121" s="48">
        <f>Einsatzbericht!$E$14</f>
        <v>0</v>
      </c>
      <c r="E121" s="49">
        <f>Einsatzbericht!$C$15</f>
        <v>0</v>
      </c>
      <c r="F121" s="48">
        <f>Einsatzbericht!$C$16</f>
        <v>0</v>
      </c>
      <c r="G121" s="48">
        <f>Einsatzbericht!$G$16</f>
        <v>0</v>
      </c>
      <c r="H121" s="48">
        <f>Einsatzbericht!$C$17</f>
        <v>0</v>
      </c>
      <c r="I121" s="48">
        <f>Einsatzbericht!$D$17</f>
        <v>0</v>
      </c>
      <c r="J121" s="48">
        <f>Einsatzbericht!$I$14</f>
        <v>0</v>
      </c>
      <c r="K121" s="48">
        <f>Einsatzbericht!$I$15</f>
        <v>0</v>
      </c>
      <c r="L121" s="48">
        <f>Einsatzbericht!$I$16</f>
        <v>0</v>
      </c>
      <c r="M121" s="59">
        <f>Einsatzbericht!$I$17</f>
        <v>0</v>
      </c>
      <c r="N121" s="73">
        <f>Einsatzbericht!A130</f>
        <v>110</v>
      </c>
      <c r="O121" s="49" t="str">
        <f>IF(Einsatzbericht!B130&lt;&gt;"",Einsatzbericht!B130,"")</f>
        <v/>
      </c>
      <c r="P121" s="49" t="str">
        <f>IF(Einsatzbericht!C130&lt;&gt;"",Einsatzbericht!C130,"")</f>
        <v/>
      </c>
      <c r="Q121" s="49" t="str">
        <f>IF(Einsatzbericht!D130&lt;&gt;"",Einsatzbericht!D130,"")</f>
        <v/>
      </c>
      <c r="R121" s="49" t="str">
        <f>IF(Einsatzbericht!E130&lt;&gt;"",Einsatzbericht!E130,"")</f>
        <v/>
      </c>
      <c r="S121" s="49" t="str">
        <f>IF(Einsatzbericht!F130&lt;&gt;"",Einsatzbericht!F130,"")</f>
        <v/>
      </c>
      <c r="T121" s="49" t="str">
        <f>IF(Einsatzbericht!G130&lt;&gt;"",Einsatzbericht!G130,"")</f>
        <v/>
      </c>
      <c r="U121" s="49" t="str">
        <f>IF(Einsatzbericht!H130&lt;&gt;"",Einsatzbericht!H130,"")</f>
        <v/>
      </c>
      <c r="V121" s="49" t="str">
        <f>IF(Einsatzbericht!I130&lt;&gt;"",Einsatzbericht!I130,"")</f>
        <v/>
      </c>
      <c r="W121" s="74" t="str">
        <f>IF(Einsatzbericht!J130&lt;&gt;"",Einsatzbericht!J130,"")</f>
        <v/>
      </c>
    </row>
    <row r="122" spans="1:23" x14ac:dyDescent="0.25">
      <c r="A122" s="47" t="str">
        <f>Einsatzbericht!$F$4</f>
        <v>Bitte auswählen</v>
      </c>
      <c r="B122" s="48" t="str">
        <f>Einsatzbericht!$C$4</f>
        <v>Bitte auswählen</v>
      </c>
      <c r="C122" s="48">
        <f>Einsatzbericht!$C$14</f>
        <v>0</v>
      </c>
      <c r="D122" s="48">
        <f>Einsatzbericht!$E$14</f>
        <v>0</v>
      </c>
      <c r="E122" s="49">
        <f>Einsatzbericht!$C$15</f>
        <v>0</v>
      </c>
      <c r="F122" s="48">
        <f>Einsatzbericht!$C$16</f>
        <v>0</v>
      </c>
      <c r="G122" s="48">
        <f>Einsatzbericht!$G$16</f>
        <v>0</v>
      </c>
      <c r="H122" s="48">
        <f>Einsatzbericht!$C$17</f>
        <v>0</v>
      </c>
      <c r="I122" s="48">
        <f>Einsatzbericht!$D$17</f>
        <v>0</v>
      </c>
      <c r="J122" s="48">
        <f>Einsatzbericht!$I$14</f>
        <v>0</v>
      </c>
      <c r="K122" s="48">
        <f>Einsatzbericht!$I$15</f>
        <v>0</v>
      </c>
      <c r="L122" s="48">
        <f>Einsatzbericht!$I$16</f>
        <v>0</v>
      </c>
      <c r="M122" s="59">
        <f>Einsatzbericht!$I$17</f>
        <v>0</v>
      </c>
      <c r="N122" s="73">
        <f>Einsatzbericht!A131</f>
        <v>111</v>
      </c>
      <c r="O122" s="49" t="str">
        <f>IF(Einsatzbericht!B131&lt;&gt;"",Einsatzbericht!B131,"")</f>
        <v/>
      </c>
      <c r="P122" s="49" t="str">
        <f>IF(Einsatzbericht!C131&lt;&gt;"",Einsatzbericht!C131,"")</f>
        <v/>
      </c>
      <c r="Q122" s="49" t="str">
        <f>IF(Einsatzbericht!D131&lt;&gt;"",Einsatzbericht!D131,"")</f>
        <v/>
      </c>
      <c r="R122" s="49" t="str">
        <f>IF(Einsatzbericht!E131&lt;&gt;"",Einsatzbericht!E131,"")</f>
        <v/>
      </c>
      <c r="S122" s="49" t="str">
        <f>IF(Einsatzbericht!F131&lt;&gt;"",Einsatzbericht!F131,"")</f>
        <v/>
      </c>
      <c r="T122" s="49" t="str">
        <f>IF(Einsatzbericht!G131&lt;&gt;"",Einsatzbericht!G131,"")</f>
        <v/>
      </c>
      <c r="U122" s="49" t="str">
        <f>IF(Einsatzbericht!H131&lt;&gt;"",Einsatzbericht!H131,"")</f>
        <v/>
      </c>
      <c r="V122" s="49" t="str">
        <f>IF(Einsatzbericht!I131&lt;&gt;"",Einsatzbericht!I131,"")</f>
        <v/>
      </c>
      <c r="W122" s="74" t="str">
        <f>IF(Einsatzbericht!J131&lt;&gt;"",Einsatzbericht!J131,"")</f>
        <v/>
      </c>
    </row>
    <row r="123" spans="1:23" x14ac:dyDescent="0.25">
      <c r="A123" s="47" t="str">
        <f>Einsatzbericht!$F$4</f>
        <v>Bitte auswählen</v>
      </c>
      <c r="B123" s="48" t="str">
        <f>Einsatzbericht!$C$4</f>
        <v>Bitte auswählen</v>
      </c>
      <c r="C123" s="48">
        <f>Einsatzbericht!$C$14</f>
        <v>0</v>
      </c>
      <c r="D123" s="48">
        <f>Einsatzbericht!$E$14</f>
        <v>0</v>
      </c>
      <c r="E123" s="49">
        <f>Einsatzbericht!$C$15</f>
        <v>0</v>
      </c>
      <c r="F123" s="48">
        <f>Einsatzbericht!$C$16</f>
        <v>0</v>
      </c>
      <c r="G123" s="48">
        <f>Einsatzbericht!$G$16</f>
        <v>0</v>
      </c>
      <c r="H123" s="48">
        <f>Einsatzbericht!$C$17</f>
        <v>0</v>
      </c>
      <c r="I123" s="48">
        <f>Einsatzbericht!$D$17</f>
        <v>0</v>
      </c>
      <c r="J123" s="48">
        <f>Einsatzbericht!$I$14</f>
        <v>0</v>
      </c>
      <c r="K123" s="48">
        <f>Einsatzbericht!$I$15</f>
        <v>0</v>
      </c>
      <c r="L123" s="48">
        <f>Einsatzbericht!$I$16</f>
        <v>0</v>
      </c>
      <c r="M123" s="59">
        <f>Einsatzbericht!$I$17</f>
        <v>0</v>
      </c>
      <c r="N123" s="73">
        <f>Einsatzbericht!A132</f>
        <v>112</v>
      </c>
      <c r="O123" s="49" t="str">
        <f>IF(Einsatzbericht!B132&lt;&gt;"",Einsatzbericht!B132,"")</f>
        <v/>
      </c>
      <c r="P123" s="49" t="str">
        <f>IF(Einsatzbericht!C132&lt;&gt;"",Einsatzbericht!C132,"")</f>
        <v/>
      </c>
      <c r="Q123" s="49" t="str">
        <f>IF(Einsatzbericht!D132&lt;&gt;"",Einsatzbericht!D132,"")</f>
        <v/>
      </c>
      <c r="R123" s="49" t="str">
        <f>IF(Einsatzbericht!E132&lt;&gt;"",Einsatzbericht!E132,"")</f>
        <v/>
      </c>
      <c r="S123" s="49" t="str">
        <f>IF(Einsatzbericht!F132&lt;&gt;"",Einsatzbericht!F132,"")</f>
        <v/>
      </c>
      <c r="T123" s="49" t="str">
        <f>IF(Einsatzbericht!G132&lt;&gt;"",Einsatzbericht!G132,"")</f>
        <v/>
      </c>
      <c r="U123" s="49" t="str">
        <f>IF(Einsatzbericht!H132&lt;&gt;"",Einsatzbericht!H132,"")</f>
        <v/>
      </c>
      <c r="V123" s="49" t="str">
        <f>IF(Einsatzbericht!I132&lt;&gt;"",Einsatzbericht!I132,"")</f>
        <v/>
      </c>
      <c r="W123" s="74" t="str">
        <f>IF(Einsatzbericht!J132&lt;&gt;"",Einsatzbericht!J132,"")</f>
        <v/>
      </c>
    </row>
    <row r="124" spans="1:23" x14ac:dyDescent="0.25">
      <c r="A124" s="47" t="str">
        <f>Einsatzbericht!$F$4</f>
        <v>Bitte auswählen</v>
      </c>
      <c r="B124" s="48" t="str">
        <f>Einsatzbericht!$C$4</f>
        <v>Bitte auswählen</v>
      </c>
      <c r="C124" s="48">
        <f>Einsatzbericht!$C$14</f>
        <v>0</v>
      </c>
      <c r="D124" s="48">
        <f>Einsatzbericht!$E$14</f>
        <v>0</v>
      </c>
      <c r="E124" s="49">
        <f>Einsatzbericht!$C$15</f>
        <v>0</v>
      </c>
      <c r="F124" s="48">
        <f>Einsatzbericht!$C$16</f>
        <v>0</v>
      </c>
      <c r="G124" s="48">
        <f>Einsatzbericht!$G$16</f>
        <v>0</v>
      </c>
      <c r="H124" s="48">
        <f>Einsatzbericht!$C$17</f>
        <v>0</v>
      </c>
      <c r="I124" s="48">
        <f>Einsatzbericht!$D$17</f>
        <v>0</v>
      </c>
      <c r="J124" s="48">
        <f>Einsatzbericht!$I$14</f>
        <v>0</v>
      </c>
      <c r="K124" s="48">
        <f>Einsatzbericht!$I$15</f>
        <v>0</v>
      </c>
      <c r="L124" s="48">
        <f>Einsatzbericht!$I$16</f>
        <v>0</v>
      </c>
      <c r="M124" s="59">
        <f>Einsatzbericht!$I$17</f>
        <v>0</v>
      </c>
      <c r="N124" s="73">
        <f>Einsatzbericht!A133</f>
        <v>113</v>
      </c>
      <c r="O124" s="49" t="str">
        <f>IF(Einsatzbericht!B133&lt;&gt;"",Einsatzbericht!B133,"")</f>
        <v/>
      </c>
      <c r="P124" s="49" t="str">
        <f>IF(Einsatzbericht!C133&lt;&gt;"",Einsatzbericht!C133,"")</f>
        <v/>
      </c>
      <c r="Q124" s="49" t="str">
        <f>IF(Einsatzbericht!D133&lt;&gt;"",Einsatzbericht!D133,"")</f>
        <v/>
      </c>
      <c r="R124" s="49" t="str">
        <f>IF(Einsatzbericht!E133&lt;&gt;"",Einsatzbericht!E133,"")</f>
        <v/>
      </c>
      <c r="S124" s="49" t="str">
        <f>IF(Einsatzbericht!F133&lt;&gt;"",Einsatzbericht!F133,"")</f>
        <v/>
      </c>
      <c r="T124" s="49" t="str">
        <f>IF(Einsatzbericht!G133&lt;&gt;"",Einsatzbericht!G133,"")</f>
        <v/>
      </c>
      <c r="U124" s="49" t="str">
        <f>IF(Einsatzbericht!H133&lt;&gt;"",Einsatzbericht!H133,"")</f>
        <v/>
      </c>
      <c r="V124" s="49" t="str">
        <f>IF(Einsatzbericht!I133&lt;&gt;"",Einsatzbericht!I133,"")</f>
        <v/>
      </c>
      <c r="W124" s="74" t="str">
        <f>IF(Einsatzbericht!J133&lt;&gt;"",Einsatzbericht!J133,"")</f>
        <v/>
      </c>
    </row>
    <row r="125" spans="1:23" x14ac:dyDescent="0.25">
      <c r="A125" s="47" t="str">
        <f>Einsatzbericht!$F$4</f>
        <v>Bitte auswählen</v>
      </c>
      <c r="B125" s="48" t="str">
        <f>Einsatzbericht!$C$4</f>
        <v>Bitte auswählen</v>
      </c>
      <c r="C125" s="48">
        <f>Einsatzbericht!$C$14</f>
        <v>0</v>
      </c>
      <c r="D125" s="48">
        <f>Einsatzbericht!$E$14</f>
        <v>0</v>
      </c>
      <c r="E125" s="49">
        <f>Einsatzbericht!$C$15</f>
        <v>0</v>
      </c>
      <c r="F125" s="48">
        <f>Einsatzbericht!$C$16</f>
        <v>0</v>
      </c>
      <c r="G125" s="48">
        <f>Einsatzbericht!$G$16</f>
        <v>0</v>
      </c>
      <c r="H125" s="48">
        <f>Einsatzbericht!$C$17</f>
        <v>0</v>
      </c>
      <c r="I125" s="48">
        <f>Einsatzbericht!$D$17</f>
        <v>0</v>
      </c>
      <c r="J125" s="48">
        <f>Einsatzbericht!$I$14</f>
        <v>0</v>
      </c>
      <c r="K125" s="48">
        <f>Einsatzbericht!$I$15</f>
        <v>0</v>
      </c>
      <c r="L125" s="48">
        <f>Einsatzbericht!$I$16</f>
        <v>0</v>
      </c>
      <c r="M125" s="59">
        <f>Einsatzbericht!$I$17</f>
        <v>0</v>
      </c>
      <c r="N125" s="73">
        <f>Einsatzbericht!A134</f>
        <v>114</v>
      </c>
      <c r="O125" s="49" t="str">
        <f>IF(Einsatzbericht!B134&lt;&gt;"",Einsatzbericht!B134,"")</f>
        <v/>
      </c>
      <c r="P125" s="49" t="str">
        <f>IF(Einsatzbericht!C134&lt;&gt;"",Einsatzbericht!C134,"")</f>
        <v/>
      </c>
      <c r="Q125" s="49" t="str">
        <f>IF(Einsatzbericht!D134&lt;&gt;"",Einsatzbericht!D134,"")</f>
        <v/>
      </c>
      <c r="R125" s="49" t="str">
        <f>IF(Einsatzbericht!E134&lt;&gt;"",Einsatzbericht!E134,"")</f>
        <v/>
      </c>
      <c r="S125" s="49" t="str">
        <f>IF(Einsatzbericht!F134&lt;&gt;"",Einsatzbericht!F134,"")</f>
        <v/>
      </c>
      <c r="T125" s="49" t="str">
        <f>IF(Einsatzbericht!G134&lt;&gt;"",Einsatzbericht!G134,"")</f>
        <v/>
      </c>
      <c r="U125" s="49" t="str">
        <f>IF(Einsatzbericht!H134&lt;&gt;"",Einsatzbericht!H134,"")</f>
        <v/>
      </c>
      <c r="V125" s="49" t="str">
        <f>IF(Einsatzbericht!I134&lt;&gt;"",Einsatzbericht!I134,"")</f>
        <v/>
      </c>
      <c r="W125" s="74" t="str">
        <f>IF(Einsatzbericht!J134&lt;&gt;"",Einsatzbericht!J134,"")</f>
        <v/>
      </c>
    </row>
    <row r="126" spans="1:23" s="43" customFormat="1" ht="16.5" thickBot="1" x14ac:dyDescent="0.3">
      <c r="A126" s="55" t="str">
        <f>Einsatzbericht!$F$4</f>
        <v>Bitte auswählen</v>
      </c>
      <c r="B126" s="56" t="str">
        <f>Einsatzbericht!$C$4</f>
        <v>Bitte auswählen</v>
      </c>
      <c r="C126" s="56">
        <f>Einsatzbericht!$C$14</f>
        <v>0</v>
      </c>
      <c r="D126" s="56">
        <f>Einsatzbericht!$E$14</f>
        <v>0</v>
      </c>
      <c r="E126" s="57">
        <f>Einsatzbericht!$C$15</f>
        <v>0</v>
      </c>
      <c r="F126" s="56">
        <f>Einsatzbericht!$C$16</f>
        <v>0</v>
      </c>
      <c r="G126" s="56">
        <f>Einsatzbericht!$G$16</f>
        <v>0</v>
      </c>
      <c r="H126" s="56">
        <f>Einsatzbericht!$C$17</f>
        <v>0</v>
      </c>
      <c r="I126" s="56">
        <f>Einsatzbericht!$D$17</f>
        <v>0</v>
      </c>
      <c r="J126" s="56">
        <f>Einsatzbericht!$I$14</f>
        <v>0</v>
      </c>
      <c r="K126" s="56">
        <f>Einsatzbericht!$I$15</f>
        <v>0</v>
      </c>
      <c r="L126" s="56">
        <f>Einsatzbericht!$I$16</f>
        <v>0</v>
      </c>
      <c r="M126" s="63">
        <f>Einsatzbericht!$I$17</f>
        <v>0</v>
      </c>
      <c r="N126" s="75">
        <f>Einsatzbericht!A135</f>
        <v>115</v>
      </c>
      <c r="O126" s="49" t="str">
        <f>IF(Einsatzbericht!B135&lt;&gt;"",Einsatzbericht!B135,"")</f>
        <v/>
      </c>
      <c r="P126" s="49" t="str">
        <f>IF(Einsatzbericht!C135&lt;&gt;"",Einsatzbericht!C135,"")</f>
        <v/>
      </c>
      <c r="Q126" s="49" t="str">
        <f>IF(Einsatzbericht!D135&lt;&gt;"",Einsatzbericht!D135,"")</f>
        <v/>
      </c>
      <c r="R126" s="49" t="str">
        <f>IF(Einsatzbericht!E135&lt;&gt;"",Einsatzbericht!E135,"")</f>
        <v/>
      </c>
      <c r="S126" s="49" t="str">
        <f>IF(Einsatzbericht!F135&lt;&gt;"",Einsatzbericht!F135,"")</f>
        <v/>
      </c>
      <c r="T126" s="49" t="str">
        <f>IF(Einsatzbericht!G135&lt;&gt;"",Einsatzbericht!G135,"")</f>
        <v/>
      </c>
      <c r="U126" s="49" t="str">
        <f>IF(Einsatzbericht!H135&lt;&gt;"",Einsatzbericht!H135,"")</f>
        <v/>
      </c>
      <c r="V126" s="49" t="str">
        <f>IF(Einsatzbericht!I135&lt;&gt;"",Einsatzbericht!I135,"")</f>
        <v/>
      </c>
      <c r="W126" s="74" t="str">
        <f>IF(Einsatzbericht!J135&lt;&gt;"",Einsatzbericht!J135,"")</f>
        <v/>
      </c>
    </row>
    <row r="127" spans="1:23" ht="16.5" thickTop="1" x14ac:dyDescent="0.25"/>
  </sheetData>
  <sheetProtection sheet="1" objects="1" scenarios="1" selectLockedCells="1" selectUnlockedCells="1"/>
  <pageMargins left="0.7" right="0.7" top="0.78740157499999996" bottom="0.78740157499999996"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catsources="">
  <f:record>
    <f:field ref="doc_FSCFOLIO_1_1001_FieldDocumentNumber" text=""/>
    <f:field ref="doc_FSCFOLIO_1_1001_FieldSubject" text="" edit="true"/>
    <f:field ref="FSCFOLIO_1_1001_SignaturesFldCtx_FSCFOLIO_1_1001_FieldLastSignature" text="Schlusszeichnung"/>
    <f:field ref="FSCFOLIO_1_1001_SignaturesFldCtx_FSCFOLIO_1_1001_FieldLastSignatureBy" text="Dieler, Jochen, StMWi"/>
    <f:field ref="FSCFOLIO_1_1001_SignaturesFldCtx_FSCFOLIO_1_1001_FieldLastSignatureAt" date="2024-04-24T11:14:26" text="24.04.2024 11:14:26"/>
    <f:field ref="FSCFOLIO_1_1001_SignaturesFldCtx_FSCFOLIO_1_1001_FieldLastSignatureRemark" text=""/>
    <f:field ref="FSCFOLIO_1_1001_FieldCurrentUser" text="Tim Schneider"/>
    <f:field ref="FSCFOLIO_1_1001_FieldCurrentDate" text="24.04.2024 14:22"/>
    <f:field ref="objvalidfrom" date="" text="" edit="true"/>
    <f:field ref="objvalidto" date="" text="" edit="true"/>
    <f:field ref="FSCFOLIO_1_1001_FieldReleasedVersionDate" text=""/>
    <f:field ref="FSCFOLIO_1_1001_FieldReleasedVersionNr" text=""/>
    <f:field ref="CCAPRECONFIG_15_1001_Objektname" text="Anlage_Einsatzbericht xlsx-Format" edit="true"/>
    <f:field ref="DEPRECONFIG_15_1001_Objektname" text="Anlage_Einsatzbericht xlsx-Format" edit="true"/>
    <f:field ref="CFGBAYERN_15_1400_FieldDocumentTitle" text="StMWi an Regierungen: Vollzugshinweise und Unterlagen, April 24" edit="true"/>
    <f:field ref="CFGBAYERN_15_1400_FieldDocumentSubject" text="Vollzug des § 20a AVBayJG;&#10;Anerkennung von Nachsuchengespannen durch die höheren Jagdbehörden" multiline="true" edit="true"/>
    <f:field ref="CCAPRECONFIG_15_1001_RichFieldSubFileSubject" text="&lt;?xml version=&quot;1.0&quot; standalone=&quot;yes&quot;?&gt;&#10;&lt;?mso-application progid=&quot;Word.Document&quot;?&gt;&#10;&lt;pkg:package xmlns:pkg=&quot;http://schemas.microsoft.com/office/2006/xmlPackage&quot;&gt;&lt;pkg:part pkg:name=&quot;/_rels/.rels&quot; pkg:contentType=&quot;application/vnd.openxmlformats-package.relationships+xml&quot;&gt;&lt;pkg:xmlData&gt;&lt;Relationships xmlns=&quot;http://schemas.openxmlformats.org/package/2006/relationships&quot;&gt;&lt;Relationship Id=&quot;rId1&quot; Type=&quot;http://schemas.openxmlformats.org/officeDocument/2006/relationships/officeDocument&quot; Target=&quot;word/document.xml&quot;/&gt;&lt;/Relationships&gt;&lt;/pkg:xmlData&gt;&lt;/pkg:part&gt;&lt;pkg:part pkg:name=&quot;/word/document.xml&quot; pkg:contentType=&quot;application/vnd.openxmlformats-officedocument.wordprocessingml.document.main+xml&quot;&gt;&lt;pkg:xmlData&gt;&lt;w:document xmlns:w=&quot;http://schemas.openxmlformats.org/wordprocessingml/2006/main&quot;&gt;&lt;w:body&gt;&lt;w:p&gt;&lt;w:pPr&gt;&lt;w:pStyle w:val=&quot;CCAPRECONFIG_15_1001_RichFieldSubFileSubject&quot;/&gt;&lt;/w:pPr&gt;&lt;w:r&gt;&lt;w:t xml:space=&quot;preserve&quot;&gt;Vollzug des § 20a AVBayJG;&lt;/w:t&gt;&lt;/w:r&gt;&lt;/w:p&gt;&lt;w:p&gt;&lt;w:pPr&gt;&lt;w:pStyle w:val=&quot;CCAPRECONFIG_15_1001_RichFieldSubFileSubject&quot;/&gt;&lt;/w:pPr&gt;&lt;w:r&gt;&lt;w:t xml:space=&quot;preserve&quot;&gt;Anerkennung von Nachsuchengespannen durch die höheren Jagdbehörden&lt;/w:t&gt;&lt;/w:r&gt;&lt;/w:p&gt;&lt;w:p&gt;&lt;w:r&gt;&lt;w:rPr&gt;&lt;w:sz w:val=&quot;2&quot;/&gt;&lt;w:szCS w:val=&quot;2&quot;/&gt;&lt;/w:rPr&gt;&lt;w:t&gt;.&lt;/w:t&gt;&lt;/w:r&gt;&lt;/w:p&gt;&lt;w:sectPr&gt;&lt;w:pgSz w:w=&quot;12240&quot; w:h=&quot;15840&quot;/&gt;&lt;w:pgMar w:top=&quot;1417&quot; w:right=&quot;1417&quot; w:bottom=&quot;1134&quot; w:left=&quot;1417&quot; w:header=&quot;720&quot; w:footer=&quot;720&quot; w:gutter=&quot;0&quot;/&gt;&lt;w:cols w:space=&quot;720&quot;/&gt;&lt;/w:sectPr&gt;&lt;/w:body&gt;&lt;/w:document&gt;&lt;/pkg:xmlData&gt;&lt;/pkg:part&gt;&lt;pkg:part pkg:name=&quot;/word/_rels/document.xml.rels&quot; pkg:contentType=&quot;application/vnd.openxmlformats-package.relationships+xml&quot;&gt;&lt;pkg:xmlData&gt;&lt;Relationships xmlns=&quot;http://schemas.openxmlformats.org/package/2006/relationships&quot;&gt;&lt;Relationship Id=&quot;rId1&quot; Type=&quot;http://schemas.openxmlformats.org/officeDocument/2006/relationships/styles&quot; Target=&quot;styles.xml&quot;/&gt;&lt;/Relationships&gt;&lt;/pkg:xmlData&gt;&lt;/pkg:part&gt;&lt;pkg:part pkg:name=&quot;/word/styles.xml&quot; pkg:contentType=&quot;application/vnd.openxmlformats-officedocument.wordprocessingml.styles+xml&quot;&gt;&lt;pkg:xmlData&gt;&lt;w:styles xmlns:w=&quot;http://schemas.openxmlformats.org/wordprocessingml/2006/main&quot;&gt;&lt;w:style w:type=&quot;paragraph&quot; w:default=&quot;1&quot; w:styleId=&quot;Normal&quot;&gt;&lt;w:name w:val=&quot;Normal&quot;/&gt;&lt;w:qFormat/&gt;&lt;/w:style&gt;&lt;w:style w:type=&quot;character&quot; w:default=&quot;1&quot; w:styleId=&quot;DefaultParagraphFont&quot;&gt;&lt;w:name w:val=&quot;Default Paragraph Font&quot;/&gt;&lt;w:uiPriority w:val=&quot;1&quot;/&gt;&lt;w:semiHidden/&gt;&lt;w:unhideWhenUsed/&gt;&lt;/w:style&gt;&lt;w:style w:type=&quot;character&quot; w:styleId=&quot;PlaceholderText&quot;&gt;&lt;w:name w:val=&quot;Placeholder Text&quot;/&gt;&lt;w:basedOn w:val=&quot;DefaultParagraphFont&quot;/&gt;&lt;w:uiPriority w:val=&quot;99&quot;/&gt;&lt;w:semiHidden/&gt;&lt;/w:style&gt;&lt;w:style w:type=&quot;character&quot; w:customStyle=&quot;1&quot; w:styleId=&quot;BalloonTextChar&quot;&gt;&lt;w:name w:val=&quot;Balloon Text Char&quot;/&gt;&lt;w:basedOn w:val=&quot;DefaultParagraphFont&quot;/&gt;&lt;w:link w:val=&quot;BalloonText&quot;/&gt;&lt;w:uiPriority w:val=&quot;99&quot;/&gt;&lt;w:semiHidden/&gt;&lt;/w:style&gt;&lt;w:style w:type=&quot;character&quot; w:customStyle=&quot;1&quot; w:styleId=&quot;HeaderChar&quot;&gt;&lt;w:name w:val=&quot;Header Char&quot;/&gt;&lt;w:basedOn w:val=&quot;DefaultParagraphFont&quot;/&gt;&lt;w:link w:val=&quot;Header&quot;/&gt;&lt;w:uiPriority w:val=&quot;99&quot;/&gt;&lt;/w:style&gt;&lt;w:style w:type=&quot;character&quot; w:customStyle=&quot;1&quot; w:styleId=&quot;FooterChar&quot;&gt;&lt;w:name w:val=&quot;Footer Char&quot;/&gt;&lt;w:basedOn w:val=&quot;DefaultParagraphFont&quot;/&gt;&lt;w:link w:val=&quot;Footer&quot;/&gt;&lt;w:uiPriority w:val=&quot;99&quot;/&gt;&lt;/w:style&gt;&lt;w:style w:type=&quot;paragraph&quot; w:styleId=&quot;BalloonText&quot;&gt;&lt;w:name w:val=&quot;Balloon Text&quot;/&gt;&lt;w:basedOn w:val=&quot;Normal&quot;/&gt;&lt;w:link w:val=&quot;BalloonTextChar&quot;/&gt;&lt;w:uiPriority w:val=&quot;99&quot;/&gt;&lt;w:semiHidden/&gt;&lt;w:unhideWhenUsed/&gt;&lt;/w:style&gt;&lt;w:style w:type=&quot;paragraph&quot; w:styleId=&quot;Header&quot;&gt;&lt;w:name w:val=&quot;header&quot;/&gt;&lt;w:basedOn w:val=&quot;Normal&quot;/&gt;&lt;w:link w:val=&quot;HeaderChar&quot;/&gt;&lt;w:uiPriority w:val=&quot;99&quot;/&gt;&lt;w:unhideWhenUsed/&gt;&lt;/w:style&gt;&lt;w:style w:type=&quot;paragraph&quot; w:styleId=&quot;Footer&quot;&gt;&lt;w:name w:val=&quot;footer&quot;/&gt;&lt;w:basedOn w:val=&quot;Normal&quot;/&gt;&lt;w:link w:val=&quot;FooterChar&quot;/&gt;&lt;w:uiPriority w:val=&quot;99&quot;/&gt;&lt;w:unhideWhenUsed/&gt;&lt;/w:style&gt;&lt;w:style w:type=&quot;paragraph&quot; w:customStyle=&quot;1&quot; w:styleId=&quot;CCAPRECONFIG_15_1001_RichFieldSubFileSubject&quot;&gt;&lt;w:name w:val=&quot;CCAPRECONFIG_15_1001_RichFieldSubFileSubject&quot;/&gt;&lt;w:basedOn w:val=&quot;Normal&quot;/&gt;&lt;w:uiPriority w:val=&quot;99&quot;/&gt;&lt;w:qFormat/&gt;&lt;/w:style&gt;&lt;/w:styles&gt;&lt;/pkg:xmlData&gt;&lt;/pkg:part&gt;&lt;/pkg:package&g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Per E-Mail Regierungen, - höhere Jagdbehörden -" multiline="true"/>
    <f:field ref="CFGBAYERN_15_1400_FieldDocumentRecipientsBlocked" text="Per E-Mail&#10;Regierungen&#10;- höhere Jagdbehörden -&#10;"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StMWi an Regierungen: Vollzugshinweise und Unterlagen, April 24" edit="true"/>
    <f:field ref="BAYLFST_15_1800_FieldDocumentSubject" text="Vollzug des § 20a AVBayJG;&#10;Anerkennung von Nachsuchengespannen durch die höheren Jagdbehörden"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Per E-Mail Regierungen, - höhere Jagdbehörden -" multiline="true"/>
    <f:field ref="CFGBAYERNEX_15_1800_FieldWorkflowFloatingFile" text="Kein Laufweg ermittelbar. Schriftstück muss direkt in 'Ergänzende Dokumente' einer Umlaufmappe liegen!" multiline="true"/>
    <f:field ref="objname" text="Anlage_Einsatzbericht xlsx-Format" edit="true"/>
    <f:field ref="objsubject" text="" edit="true"/>
    <f:field ref="objcreatedby" text="Rössert, Sebastian, StMWi"/>
    <f:field ref="objcreatedat" date="2024-04-23T13:12:25" text="23.04.2024 13:12:25"/>
    <f:field ref="objchangedby" text="Schneider, Tim, StMWi"/>
    <f:field ref="objmodifiedat" date="2024-04-24T14:16:29" text="24.04.2024 14:16:29"/>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record inx="1">
    <f:field ref="CFGBAYERN_15_1400_Anrede" text=""/>
    <f:field ref="CFGBAYERN_15_1400_Titel" text=""/>
    <f:field ref="CFGBAYERN_15_1400_Vorname" text=""/>
    <f:field ref="CFGBAYERN_15_1400_Nachname" text=""/>
    <f:field ref="CFGBAYERN_15_1400_Hauptadresse_Strasse" text=""/>
    <f:field ref="CFGBAYERN_15_1400_Hauptadresse_Postfach" text=""/>
    <f:field ref="CFGBAYERN_15_1400_Hauptadresse_Postleitzahl" text=""/>
    <f:field ref="CFGBAYERN_15_1400_Hauptadresse_Ort" text=""/>
    <f:field ref="CFGBAYERN_15_1400_Hauptadresse_Gemeinde" text=""/>
    <f:field ref="CFGBAYERN_15_1400_Hauptadresse_Bundesland" text=""/>
    <f:field ref="CFGBAYERN_15_1400_Hauptadresse_Land" text=""/>
    <f:field ref="CFGBAYERN_15_1400_EMailAdresse" text="poststelle@reg-nb.bayern.de; poststelle@reg-ob.bayern.de; poststelle@reg-ofr.bayern.de; poststelle@reg-opf.bayern.de; poststelle@reg-schw.bayern.de; poststelle@reg-mfr.bayern.de; poststelle@reg-ufr.bayern.de"/>
    <f:field ref="CFGBAYERN_15_1400_Fax" text=""/>
    <f:field ref="CFGBAYERN_15_1400_Telefon" text=""/>
    <f:field ref="CFGBAYERN_15_1400_Mobiltelefon" text=""/>
    <f:field ref="CFGBAYERN_15_1400_Organisation_Name_vollstaendig" text="Regierungen - höhere Jagdbehörden"/>
    <f:field ref="CFGBAYERN_15_1400_Organisation_Kurzname" text="Regierungen - hJB"/>
    <f:field ref="CFGBAYERN_15_1400_Organisation_Opt_Adressangaben" text="Regierungen&#10;- höhere Jagdbehörden -"/>
    <f:field ref="CFGBAYERN_15_1400_Geschlecht" text=""/>
    <f:field ref="CFGBAYERN_15_1400_Geboren_am" text=""/>
    <f:field ref="CFGBAYERN_15_1400_Geboren_in" text=""/>
    <f:field ref="CFGBAYERN_15_1400_Namenszusatz" text=""/>
    <f:field ref="CFGBAYERN_15_1400_Briefanrede" text="Sehr geehrte Damen und Herren,"/>
    <f:field ref="CFGBAYERN_15_1400_Dienstbezeichnung" text=""/>
    <f:field ref="CFGBAYERN_15_1400_Funktionsbezeichnung" text=""/>
    <f:field ref="CFGBAYERN_15_1400_Versand_und_Zustellvermerk" text=""/>
    <f:field ref="CFGBAYERN_15_1400_Bemerkung" text="Regierungen&#10;- höhere Jagdbehörden -"/>
    <f:field ref="CFGBAYERN_15_1400_Beschreibung_der_pers_Anlagen" text=""/>
    <f:field ref="CFGBAYERN_15_1400_Kategorie" text="Empfänger"/>
    <f:field ref="CFGBAYERN_15_1400_Versandart" text="E-Mail"/>
    <f:field ref="CFGBAYERN_15_1400_Kontoverbindung_Kontonummer" text=""/>
    <f:field ref="CFGBAYERN_15_1400_Kontoverbindung_Kontoinhaber" text=""/>
    <f:field ref="CFGBAYERN_15_1400_Kontoverbindung_Institut" text=""/>
    <f:field ref="CFGBAYERN_15_1400_Kontoverbindung_Bankleitzahl" text=""/>
    <f:field ref="CFGBAYERN_15_1400_Kontoverbindung_IBAN" text=""/>
    <f:field ref="CFGBAYERN_15_1400_Kontoverbindung_BIC" text=""/>
    <f:field ref="CFGBAYERN_15_1400_Kopietext" text=""/>
    <f:field ref="CFGBAYERN_15_1400_Kopietext_ohne_Adressat" text=""/>
    <f:field ref="CFGBAYERN_15_1400_Kopietext_vorlagenspezifisch" text=""/>
    <f:field ref="CFGBAYERN_15_1400_Zusatz_1" text="" edit="true"/>
    <f:field ref="CFGBAYERN_15_1400_Zusatz_2" text="" edit="true"/>
    <f:field ref="CFGBAYERN_15_1400_Zusatz_3" text="" edit="true"/>
    <f:field ref="CFGBAYERN_15_1400_Zusatz_4" text="" edit="true"/>
    <f:field ref="CFGBAYERN_15_1400_Zusatz_5" text="" edit="true"/>
    <f:field ref="CCAPRECONFIG_15_1001_Versandinformation" text="E-Mail"/>
    <f:field ref="CCAPRECONFIG_15_1001_KompletteAdresse" text="Regierungen&#10;- höhere Jagdbehörden -"/>
    <f:field ref="CCAPRECONFIG_15_1001_Anlagen" text=""/>
    <f:field ref="CFGBAYERN_15_1400_Kopieempfaenger_Anrede" text=""/>
    <f:field ref="CFGBAYERN_15_1400_Kopieempfaenger_Titel" text=""/>
    <f:field ref="CFGBAYERN_15_1400_Kopieempfaenger_Vorname" text=""/>
    <f:field ref="CFGBAYERN_15_1400_Kopieempfaenger_Nachname" text=""/>
    <f:field ref="CFGBAYERN_15_1400_Kopieempfaenger_Strasse" text=""/>
    <f:field ref="CFGBAYERN_15_1400_Kopieempfaenger_Postfach" text=""/>
    <f:field ref="CFGBAYERN_15_1400_Kopieempfaenger_Postleitzahl" text=""/>
    <f:field ref="CFGBAYERN_15_1400_Kopieempfaenger_Ort" text=""/>
    <f:field ref="CFGBAYERN_15_1400_Kopieempfaenger_Gemeinde" text=""/>
    <f:field ref="CFGBAYERN_15_1400_Kopieempfaenger_Bundesland" text=""/>
    <f:field ref="CFGBAYERN_15_1400_Kopieempfaenger_Land" text=""/>
    <f:field ref="CFGBAYERN_15_1400_Kopieempfaenger_Org_Name" text=""/>
    <f:field ref="CFGBAYERN_15_1400_Kopieempfaenger_Org_Kurzname" text=""/>
    <f:field ref="CFGBAYERN_15_1400_Kopieempfaenger_Org_Option_Adressan" text=""/>
    <f:field ref="CFGBAYERN_15_1400_Kopieempfaenger_Namenszusatz" text=""/>
    <f:field ref="CFGBAYERN_15_1400_Kopieempfaenger_Briefanrede" text=""/>
    <f:field ref="CFGBAYERN_15_1400_Kopieempfaenger_Dienstbezeichnung" text=""/>
    <f:field ref="CFGBAYERN_15_1400_Kopieempfaenger_Funktionsbezeichnung" text=""/>
    <f:field ref="CFGBAYERN_15_1400_Kopieempfaenger_Beschr_pers_Anlagen" text=""/>
    <f:field ref="CFGBAYERN_15_1400_Kopieempfaenger_Kategorie" text=""/>
    <f:field ref="CFGBAYERN_15_1400_Kopieempfaenger_Versandart" text=""/>
    <f:field ref="CFGBAYERN_15_1400_Kopieempfaenger_Versandinformation" text=""/>
    <f:field ref="CFGBAYERN_15_1400_Kopieempfaenger_KompletteAdresse" text=""/>
    <f:field ref="CFGBAYERN_15_1400_Kopieempfaenger_Anlagen" text=""/>
    <f:field ref="CCAPRECONFIG_15_1001_AntwortReferenz" text=""/>
    <f:field ref="CCAPRECONFIG_15_1001_Anlagentext" text=""/>
    <f:field ref="CFGBAYERN_15_1400_gezbeiEMail" text="gez."/>
  </f:record>
  <f:display text="Serialcontext &gt; Adressaten">
    <f:field ref="CFGBAYERN_15_1400_Anrede" text="OBSOLET_Adressanrede"/>
    <f:field ref="CFGBAYERN_15_1400_Titel" text="Titel"/>
    <f:field ref="CFGBAYERN_15_1400_Vorname" text="Vorname"/>
    <f:field ref="CFGBAYERN_15_1400_Nachname" text="Nachname"/>
    <f:field ref="CFGBAYERN_15_1400_Hauptadresse_Strasse" text="Hauptadresse_Strasse"/>
    <f:field ref="CFGBAYERN_15_1400_Hauptadresse_Postfach" text="Hauptadresse_Postfach"/>
    <f:field ref="CFGBAYERN_15_1400_Hauptadresse_Postleitzahl" text="Hauptadresse_Postleitzahl"/>
    <f:field ref="CFGBAYERN_15_1400_Hauptadresse_Ort" text="Hauptadresse_Ort"/>
    <f:field ref="CFGBAYERN_15_1400_Hauptadresse_Gemeinde" text="Hauptadresse_Gemeinde"/>
    <f:field ref="CFGBAYERN_15_1400_Hauptadresse_Bundesland" text="Hauptadresse_Bundesland"/>
    <f:field ref="CFGBAYERN_15_1400_Hauptadresse_Land" text="Hauptadresse_Land"/>
    <f:field ref="CFGBAYERN_15_1400_EMailAdresse" text="EMailAdresse"/>
    <f:field ref="CFGBAYERN_15_1400_Fax" text="Fax"/>
    <f:field ref="CFGBAYERN_15_1400_Telefon" text="Telefon"/>
    <f:field ref="CFGBAYERN_15_1400_Mobiltelefon" text="Mobiltelefon"/>
    <f:field ref="CFGBAYERN_15_1400_Organisation_Name_vollstaendig" text="Organisation_Name_vollstaendig"/>
    <f:field ref="CFGBAYERN_15_1400_Organisation_Kurzname" text="Organisation_Kurzname"/>
    <f:field ref="CFGBAYERN_15_1400_Organisation_Opt_Adressangaben" text="Organisation_Opt_Adressangaben"/>
    <f:field ref="CFGBAYERN_15_1400_Geschlecht" text="Geschlecht"/>
    <f:field ref="CFGBAYERN_15_1400_Geboren_am" text="Geboren_am"/>
    <f:field ref="CFGBAYERN_15_1400_Geboren_in" text="Geboren_in"/>
    <f:field ref="CFGBAYERN_15_1400_Namenszusatz" text="Namenszusatz"/>
    <f:field ref="CFGBAYERN_15_1400_Briefanrede" text="Briefanrede"/>
    <f:field ref="CFGBAYERN_15_1400_Dienstbezeichnung" text="Dienstbezeichnung"/>
    <f:field ref="CFGBAYERN_15_1400_Funktionsbezeichnung" text="Funktionsbezeichnung"/>
    <f:field ref="CFGBAYERN_15_1400_Versand_und_Zustellvermerk" text="Versand_und_Zustellvermerk"/>
    <f:field ref="CFGBAYERN_15_1400_Bemerkung" text="Bemerkung"/>
    <f:field ref="CFGBAYERN_15_1400_Beschreibung_der_pers_Anlagen" text="Beschreibung_der_pers_Anlagen"/>
    <f:field ref="CFGBAYERN_15_1400_Kategorie" text="Kategorie"/>
    <f:field ref="CFGBAYERN_15_1400_Versandart" text="Versandart"/>
    <f:field ref="CFGBAYERN_15_1400_Kontoverbindung_Kontonummer" text="Kontoverbindung_Kontonummer"/>
    <f:field ref="CFGBAYERN_15_1400_Kontoverbindung_Kontoinhaber" text="Kontoverbindung_Kontoinhaber"/>
    <f:field ref="CFGBAYERN_15_1400_Kontoverbindung_Institut" text="Kontoverbindung_Institut"/>
    <f:field ref="CFGBAYERN_15_1400_Kontoverbindung_Bankleitzahl" text="Kontoverbindung_Bankleitzahl"/>
    <f:field ref="CFGBAYERN_15_1400_Kontoverbindung_IBAN" text="Kontoverbindung_IBAN"/>
    <f:field ref="CFGBAYERN_15_1400_Kontoverbindung_BIC" text="Kontoverbindung_BIC"/>
    <f:field ref="CFGBAYERN_15_1400_Kopietext" text="Kopietext"/>
    <f:field ref="CFGBAYERN_15_1400_Kopietext_ohne_Adressat" text="Kopietext_ohne_Adressat"/>
    <f:field ref="CFGBAYERN_15_1400_Kopietext_vorlagenspezifisch" text="Kopietext_vorlagenspezifisch"/>
    <f:field ref="CFGBAYERN_15_1400_Zusatz_1" text="Zusatz 1"/>
    <f:field ref="CFGBAYERN_15_1400_Zusatz_2" text="Zusatz 2"/>
    <f:field ref="CFGBAYERN_15_1400_Zusatz_3" text="Zusatz 3"/>
    <f:field ref="CFGBAYERN_15_1400_Zusatz_4" text="Zusatz 4"/>
    <f:field ref="CFGBAYERN_15_1400_Zusatz_5" text="Zusatz 5"/>
    <f:field ref="CCAPRECONFIG_15_1001_Versandinformation" text="Versandinformation"/>
    <f:field ref="CCAPRECONFIG_15_1001_KompletteAdresse" text="Komplette Adresse"/>
    <f:field ref="CCAPRECONFIG_15_1001_Anlagen" text="Anlagen"/>
    <f:field ref="CFGBAYERN_15_1400_Kopieempfaenger_Anrede" text="OBSOLET_Kopieempfaenger_Adressanrede"/>
    <f:field ref="CFGBAYERN_15_1400_Kopieempfaenger_Titel" text="Kopieempfaenger_Titel"/>
    <f:field ref="CFGBAYERN_15_1400_Kopieempfaenger_Vorname" text="Kopieempfaenger_Vorname"/>
    <f:field ref="CFGBAYERN_15_1400_Kopieempfaenger_Nachname" text="Kopieempfaenger_Nachname"/>
    <f:field ref="CFGBAYERN_15_1400_Kopieempfaenger_Strasse" text="Kopieempfaenger_Strasse"/>
    <f:field ref="CFGBAYERN_15_1400_Kopieempfaenger_Postfach" text="Kopieempfaenger_Postfach"/>
    <f:field ref="CFGBAYERN_15_1400_Kopieempfaenger_Postleitzahl" text="Kopieempfaenger_Postleitzahl"/>
    <f:field ref="CFGBAYERN_15_1400_Kopieempfaenger_Ort" text="Kopieempfaenger_Ort"/>
    <f:field ref="CFGBAYERN_15_1400_Kopieempfaenger_Gemeinde" text="Kopieempfaenger_Gemeinde"/>
    <f:field ref="CFGBAYERN_15_1400_Kopieempfaenger_Bundesland" text="Kopieempfaenger_Bundesland"/>
    <f:field ref="CFGBAYERN_15_1400_Kopieempfaenger_Land" text="Kopieempfaenger_Land"/>
    <f:field ref="CFGBAYERN_15_1400_Kopieempfaenger_Org_Name" text="Kopieempfaenger_Org_Name"/>
    <f:field ref="CFGBAYERN_15_1400_Kopieempfaenger_Org_Kurzname" text="Kopieempfaenger_Org_Kurzname"/>
    <f:field ref="CFGBAYERN_15_1400_Kopieempfaenger_Org_Option_Adressan" text="Kopieempfaenger_Org_Option_Adressan"/>
    <f:field ref="CFGBAYERN_15_1400_Kopieempfaenger_Namenszusatz" text="Kopieempfaenger_Namenszusatz"/>
    <f:field ref="CFGBAYERN_15_1400_Kopieempfaenger_Briefanrede" text="Kopieempfaenger_Briefanrede"/>
    <f:field ref="CFGBAYERN_15_1400_Kopieempfaenger_Dienstbezeichnung" text="Kopieempfaenger_Dienstbezeichnung"/>
    <f:field ref="CFGBAYERN_15_1400_Kopieempfaenger_Funktionsbezeichnung" text="Kopieempfaenger_Funktionsbezeichnung"/>
    <f:field ref="CFGBAYERN_15_1400_Kopieempfaenger_Beschr_pers_Anlagen" text="Kopieempfaenger_Beschr_pers_Anlagen"/>
    <f:field ref="CFGBAYERN_15_1400_Kopieempfaenger_Kategorie" text="Kopieempfaenger_Kategorie"/>
    <f:field ref="CFGBAYERN_15_1400_Kopieempfaenger_Versandart" text="Kopieempfaenger_Versandart"/>
    <f:field ref="CFGBAYERN_15_1400_Kopieempfaenger_Versandinformation" text="Kopieempfänger - Versandinformation"/>
    <f:field ref="CFGBAYERN_15_1400_Kopieempfaenger_KompletteAdresse" text="Kopieempfänger - Komplette Adresse"/>
    <f:field ref="CFGBAYERN_15_1400_Kopieempfaenger_Anlagen" text="Kopieempfänger - Anlagen"/>
    <f:field ref="CCAPRECONFIG_15_1001_AntwortReferenz" text="Antwort Referenz"/>
    <f:field ref="CCAPRECONFIG_15_1001_Anlagentext" text="Anlagentext"/>
    <f:field ref="CFGBAYERN_15_1400_gezbeiEMail" text="gez. (bei E-Mail)"/>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Einsatzbericht</vt:lpstr>
      <vt:lpstr>Nur für Regierung</vt:lpstr>
      <vt:lpstr>Einsatzbericht!Druckbereich</vt:lpstr>
      <vt:lpstr>Einsatzbericht!Drucktitel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Tim (stmwi)</dc:creator>
  <cp:lastModifiedBy>Grübl, Philipp (stmwi)</cp:lastModifiedBy>
  <cp:lastPrinted>2024-04-24T10:31:26Z</cp:lastPrinted>
  <dcterms:created xsi:type="dcterms:W3CDTF">2024-03-09T20:59:27Z</dcterms:created>
  <dcterms:modified xsi:type="dcterms:W3CDTF">2024-04-26T09:44:56Z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FGBAYERN@15.1400:BankDetailsIDOwnerGroup">
    <vt:lpwstr/>
  </property>
  <property fmtid="{D5CDD505-2E9C-101B-9397-08002B2CF9AE}" pid="3" name="FSC#CFGBAYERN@15.1400:BankDetailsIDOwner">
    <vt:lpwstr/>
  </property>
  <property fmtid="{D5CDD505-2E9C-101B-9397-08002B2CF9AE}" pid="4" name="FSC#CFGBAYERN@15.1400:BankDetailsOwnerGroup">
    <vt:lpwstr/>
  </property>
  <property fmtid="{D5CDD505-2E9C-101B-9397-08002B2CF9AE}" pid="5" name="FSC#CFGBAYERN@15.1400:BankDetailsOwner">
    <vt:lpwstr/>
  </property>
  <property fmtid="{D5CDD505-2E9C-101B-9397-08002B2CF9AE}" pid="6" name="FSC#CFGBAYERN@15.1400:DocumentFileUrgency">
    <vt:lpwstr/>
  </property>
  <property fmtid="{D5CDD505-2E9C-101B-9397-08002B2CF9AE}" pid="7" name="FSC#CFGBAYERN@15.1400:IncAttachments">
    <vt:lpwstr/>
  </property>
  <property fmtid="{D5CDD505-2E9C-101B-9397-08002B2CF9AE}" pid="8" name="FSC#CFGBAYERN@15.1400:VisitingHoursOwnerGroup">
    <vt:lpwstr/>
  </property>
  <property fmtid="{D5CDD505-2E9C-101B-9397-08002B2CF9AE}" pid="9" name="FSC#CFGBAYERN@15.1400:DocumentFileSubject">
    <vt:lpwstr>Vollzug des § 20a AVBayJG;_x000d_
Anerkennung von Nachsuchengespannen durch die höheren Jagdbehörden</vt:lpwstr>
  </property>
  <property fmtid="{D5CDD505-2E9C-101B-9397-08002B2CF9AE}" pid="10" name="FSC#CFGBAYERN@15.1400:FileSubject">
    <vt:lpwstr/>
  </property>
  <property fmtid="{D5CDD505-2E9C-101B-9397-08002B2CF9AE}" pid="11" name="FSC#CFGBAYERN@15.1400:BankDetailsBICOwnerGroup">
    <vt:lpwstr/>
  </property>
  <property fmtid="{D5CDD505-2E9C-101B-9397-08002B2CF9AE}" pid="12" name="FSC#CFGBAYERN@15.1400:BankDetailsBICOwner">
    <vt:lpwstr/>
  </property>
  <property fmtid="{D5CDD505-2E9C-101B-9397-08002B2CF9AE}" pid="13" name="FSC#CFGBAYERN@15.1400:AddrDate">
    <vt:lpwstr/>
  </property>
  <property fmtid="{D5CDD505-2E9C-101B-9397-08002B2CF9AE}" pid="14" name="FSC#CFGBAYERN@15.1400:OwnerGroupOfficeBuilding">
    <vt:lpwstr>Prinzregentenstraße 28_x000d_
80538 München</vt:lpwstr>
  </property>
  <property fmtid="{D5CDD505-2E9C-101B-9397-08002B2CF9AE}" pid="15" name="FSC#CFGBAYERN@15.1400:OwnerOfficeBuilding">
    <vt:lpwstr>Prinzregentenstraße 28_x000d_
80538 München</vt:lpwstr>
  </property>
  <property fmtid="{D5CDD505-2E9C-101B-9397-08002B2CF9AE}" pid="16" name="FSC#CFGBAYERN@15.1400:OwnerName">
    <vt:lpwstr>Schneider Tim</vt:lpwstr>
  </property>
  <property fmtid="{D5CDD505-2E9C-101B-9397-08002B2CF9AE}" pid="17" name="FSC#CFGBAYERN@15.1400:OwnerFunction">
    <vt:lpwstr/>
  </property>
  <property fmtid="{D5CDD505-2E9C-101B-9397-08002B2CF9AE}" pid="18" name="FSC#CFGBAYERN@15.1400:OwnerGender">
    <vt:lpwstr>Männlich</vt:lpwstr>
  </property>
  <property fmtid="{D5CDD505-2E9C-101B-9397-08002B2CF9AE}" pid="19" name="FSC#CFGBAYERN@15.1400:OwnerJobTitle">
    <vt:lpwstr>ORR</vt:lpwstr>
  </property>
  <property fmtid="{D5CDD505-2E9C-101B-9397-08002B2CF9AE}" pid="20" name="FSC#CFGBAYERN@15.1400:OwnerSurName">
    <vt:lpwstr>Schneider</vt:lpwstr>
  </property>
  <property fmtid="{D5CDD505-2E9C-101B-9397-08002B2CF9AE}" pid="21" name="FSC#CFGBAYERN@15.1400:OwnerNameAffix">
    <vt:lpwstr/>
  </property>
  <property fmtid="{D5CDD505-2E9C-101B-9397-08002B2CF9AE}" pid="22" name="FSC#CFGBAYERN@15.1400:OwnerTitle">
    <vt:lpwstr/>
  </property>
  <property fmtid="{D5CDD505-2E9C-101B-9397-08002B2CF9AE}" pid="23" name="FSC#CFGBAYERN@15.1400:OwnerFirstName">
    <vt:lpwstr>Tim</vt:lpwstr>
  </property>
  <property fmtid="{D5CDD505-2E9C-101B-9397-08002B2CF9AE}" pid="24" name="FSC#CFGBAYERN@15.1400:OwnerAdditional1">
    <vt:lpwstr/>
  </property>
  <property fmtid="{D5CDD505-2E9C-101B-9397-08002B2CF9AE}" pid="25" name="FSC#CFGBAYERN@15.1400:OwnerAdditional2">
    <vt:lpwstr/>
  </property>
  <property fmtid="{D5CDD505-2E9C-101B-9397-08002B2CF9AE}" pid="26" name="FSC#CFGBAYERN@15.1400:OwnerAdditional3">
    <vt:lpwstr/>
  </property>
  <property fmtid="{D5CDD505-2E9C-101B-9397-08002B2CF9AE}" pid="27" name="FSC#CFGBAYERN@15.1400:OwnerAdditional4">
    <vt:lpwstr/>
  </property>
  <property fmtid="{D5CDD505-2E9C-101B-9397-08002B2CF9AE}" pid="28" name="FSC#CFGBAYERN@15.1400:OwnerAdditional5">
    <vt:lpwstr/>
  </property>
  <property fmtid="{D5CDD505-2E9C-101B-9397-08002B2CF9AE}" pid="29" name="FSC#CFGBAYERN@15.1400:EmailOwnerGroup">
    <vt:lpwstr>Referat98@stmwi.bayern.de</vt:lpwstr>
  </property>
  <property fmtid="{D5CDD505-2E9C-101B-9397-08002B2CF9AE}" pid="30" name="FSC#CFGBAYERN@15.1400:EmailOwner">
    <vt:lpwstr>Tim.Schneider@stmwi.bayern.de</vt:lpwstr>
  </property>
  <property fmtid="{D5CDD505-2E9C-101B-9397-08002B2CF9AE}" pid="31" name="FSC#CFGBAYERN@15.1400:Recipients">
    <vt:lpwstr>Per E-Mail Regierungen, - höhere Jagdbehörden -</vt:lpwstr>
  </property>
  <property fmtid="{D5CDD505-2E9C-101B-9397-08002B2CF9AE}" pid="32" name="FSC#CFGBAYERN@15.1400:RecipientsBlocked">
    <vt:lpwstr>Per E-Mail_x000d_
Regierungen_x000d_
- höhere Jagdbehörden -_x000d_
</vt:lpwstr>
  </property>
  <property fmtid="{D5CDD505-2E9C-101B-9397-08002B2CF9AE}" pid="33" name="FSC#CFGBAYERN@15.1400:FaxNumberOwnerGroup">
    <vt:lpwstr/>
  </property>
  <property fmtid="{D5CDD505-2E9C-101B-9397-08002B2CF9AE}" pid="34" name="FSC#CFGBAYERN@15.1400:FaxNumberOwner">
    <vt:lpwstr>089 2162-3810</vt:lpwstr>
  </property>
  <property fmtid="{D5CDD505-2E9C-101B-9397-08002B2CF9AE}" pid="35" name="FSC#CFGBAYERN@15.1400:ForeignNr">
    <vt:lpwstr/>
  </property>
  <property fmtid="{D5CDD505-2E9C-101B-9397-08002B2CF9AE}" pid="36" name="FSC#CFGBAYERN@15.1400:DocumentName">
    <vt:lpwstr>StMWi-98-9800/12/11</vt:lpwstr>
  </property>
  <property fmtid="{D5CDD505-2E9C-101B-9397-08002B2CF9AE}" pid="37" name="FSC#CFGBAYERN@15.1400:BankDetailsIBANOwnerGroup">
    <vt:lpwstr/>
  </property>
  <property fmtid="{D5CDD505-2E9C-101B-9397-08002B2CF9AE}" pid="38" name="FSC#CFGBAYERN@15.1400:BankDetailsIBANOwner">
    <vt:lpwstr/>
  </property>
  <property fmtid="{D5CDD505-2E9C-101B-9397-08002B2CF9AE}" pid="39" name="FSC#CFGBAYERN@15.1400:BankDetailsNameOwnerGroup">
    <vt:lpwstr/>
  </property>
  <property fmtid="{D5CDD505-2E9C-101B-9397-08002B2CF9AE}" pid="40" name="FSC#CFGBAYERN@15.1400:BankDetailsNameOwner">
    <vt:lpwstr/>
  </property>
  <property fmtid="{D5CDD505-2E9C-101B-9397-08002B2CF9AE}" pid="41" name="FSC#CFGBAYERN@15.1400:BankDetailsOwnerOwnerGroup">
    <vt:lpwstr/>
  </property>
  <property fmtid="{D5CDD505-2E9C-101B-9397-08002B2CF9AE}" pid="42" name="FSC#CFGBAYERN@15.1400:BankDetailsOwnerOwner">
    <vt:lpwstr/>
  </property>
  <property fmtid="{D5CDD505-2E9C-101B-9397-08002B2CF9AE}" pid="43" name="FSC#CFGBAYERN@15.1400:BankDetailsAccountOwnerGroup">
    <vt:lpwstr/>
  </property>
  <property fmtid="{D5CDD505-2E9C-101B-9397-08002B2CF9AE}" pid="44" name="FSC#CFGBAYERN@15.1400:BankDetailsAccountOwner">
    <vt:lpwstr/>
  </property>
  <property fmtid="{D5CDD505-2E9C-101B-9397-08002B2CF9AE}" pid="45" name="FSC#CFGBAYERN@15.1400:CopyRecipients">
    <vt:lpwstr/>
  </property>
  <property fmtid="{D5CDD505-2E9C-101B-9397-08002B2CF9AE}" pid="46" name="FSC#CFGBAYERN@15.1400:CopyRecipientsBlocked">
    <vt:lpwstr/>
  </property>
  <property fmtid="{D5CDD505-2E9C-101B-9397-08002B2CF9AE}" pid="47" name="FSC#CFGBAYERN@15.1400:OrganizationOwnerGroup">
    <vt:lpwstr>StMWi (Referat 98 - Oberste Jagdbehörde)</vt:lpwstr>
  </property>
  <property fmtid="{D5CDD505-2E9C-101B-9397-08002B2CF9AE}" pid="48" name="FSC#CFGBAYERN@15.1400:SignFinalVersionByJobTitle">
    <vt:lpwstr>Regierungsdirektor</vt:lpwstr>
  </property>
  <property fmtid="{D5CDD505-2E9C-101B-9397-08002B2CF9AE}" pid="49" name="FSC#CFGBAYERN@15.1400:SignFinalVersionByFunction">
    <vt:lpwstr/>
  </property>
  <property fmtid="{D5CDD505-2E9C-101B-9397-08002B2CF9AE}" pid="50" name="FSC#CFGBAYERN@15.1400:SignFinalVersionBySurname">
    <vt:lpwstr>Dieler</vt:lpwstr>
  </property>
  <property fmtid="{D5CDD505-2E9C-101B-9397-08002B2CF9AE}" pid="51" name="FSC#CFGBAYERN@15.1400:SignFinalVersionByNameAffix">
    <vt:lpwstr/>
  </property>
  <property fmtid="{D5CDD505-2E9C-101B-9397-08002B2CF9AE}" pid="52" name="FSC#CFGBAYERN@15.1400:SignFinalVersionByTitle">
    <vt:lpwstr/>
  </property>
  <property fmtid="{D5CDD505-2E9C-101B-9397-08002B2CF9AE}" pid="53" name="FSC#CFGBAYERN@15.1400:SignFinalVersionByFirstname">
    <vt:lpwstr>Jochen</vt:lpwstr>
  </property>
  <property fmtid="{D5CDD505-2E9C-101B-9397-08002B2CF9AE}" pid="54" name="FSC#CFGBAYERN@15.1400:SignApprovedByJobTitle">
    <vt:lpwstr/>
  </property>
  <property fmtid="{D5CDD505-2E9C-101B-9397-08002B2CF9AE}" pid="55" name="FSC#CFGBAYERN@15.1400:SignApprovedByFunction">
    <vt:lpwstr/>
  </property>
  <property fmtid="{D5CDD505-2E9C-101B-9397-08002B2CF9AE}" pid="56" name="FSC#CFGBAYERN@15.1400:SignApprovedBySurname">
    <vt:lpwstr/>
  </property>
  <property fmtid="{D5CDD505-2E9C-101B-9397-08002B2CF9AE}" pid="57" name="FSC#CFGBAYERN@15.1400:SignApprovedByNameAffix">
    <vt:lpwstr/>
  </property>
  <property fmtid="{D5CDD505-2E9C-101B-9397-08002B2CF9AE}" pid="58" name="FSC#CFGBAYERN@15.1400:SignApprovedByTitle">
    <vt:lpwstr/>
  </property>
  <property fmtid="{D5CDD505-2E9C-101B-9397-08002B2CF9AE}" pid="59" name="FSC#CFGBAYERN@15.1400:SignApprovedByFirstname">
    <vt:lpwstr/>
  </property>
  <property fmtid="{D5CDD505-2E9C-101B-9397-08002B2CF9AE}" pid="60" name="FSC#CFGBAYERN@15.1400:SignApprovedAt">
    <vt:lpwstr/>
  </property>
  <property fmtid="{D5CDD505-2E9C-101B-9397-08002B2CF9AE}" pid="61" name="FSC#CFGBAYERN@15.1400:SignAcceptDraftByJobTitle">
    <vt:lpwstr/>
  </property>
  <property fmtid="{D5CDD505-2E9C-101B-9397-08002B2CF9AE}" pid="62" name="FSC#CFGBAYERN@15.1400:SignAcceptDraftByFunction">
    <vt:lpwstr/>
  </property>
  <property fmtid="{D5CDD505-2E9C-101B-9397-08002B2CF9AE}" pid="63" name="FSC#CFGBAYERN@15.1400:SignAcceptDraftBySurname">
    <vt:lpwstr/>
  </property>
  <property fmtid="{D5CDD505-2E9C-101B-9397-08002B2CF9AE}" pid="64" name="FSC#CFGBAYERN@15.1400:SignAcceptDraftByNameAffix">
    <vt:lpwstr/>
  </property>
  <property fmtid="{D5CDD505-2E9C-101B-9397-08002B2CF9AE}" pid="65" name="FSC#CFGBAYERN@15.1400:SignAcceptDraftByTitle">
    <vt:lpwstr/>
  </property>
  <property fmtid="{D5CDD505-2E9C-101B-9397-08002B2CF9AE}" pid="66" name="FSC#CFGBAYERN@15.1400:SignAcceptDraftByFirstname">
    <vt:lpwstr/>
  </property>
  <property fmtid="{D5CDD505-2E9C-101B-9397-08002B2CF9AE}" pid="67" name="FSC#CFGBAYERN@15.1400:SignAcceptDraftAt">
    <vt:lpwstr/>
  </property>
  <property fmtid="{D5CDD505-2E9C-101B-9397-08002B2CF9AE}" pid="68" name="FSC#CFGBAYERN@15.1400:SignViewedByJobTitle">
    <vt:lpwstr>Forstrat</vt:lpwstr>
  </property>
  <property fmtid="{D5CDD505-2E9C-101B-9397-08002B2CF9AE}" pid="69" name="FSC#CFGBAYERN@15.1400:SignViewedByFunction">
    <vt:lpwstr/>
  </property>
  <property fmtid="{D5CDD505-2E9C-101B-9397-08002B2CF9AE}" pid="70" name="FSC#CFGBAYERN@15.1400:SignViewedBySurname">
    <vt:lpwstr>Rössert</vt:lpwstr>
  </property>
  <property fmtid="{D5CDD505-2E9C-101B-9397-08002B2CF9AE}" pid="71" name="FSC#CFGBAYERN@15.1400:SignViewedByNameAffix">
    <vt:lpwstr/>
  </property>
  <property fmtid="{D5CDD505-2E9C-101B-9397-08002B2CF9AE}" pid="72" name="FSC#CFGBAYERN@15.1400:SignViewedByTitle">
    <vt:lpwstr/>
  </property>
  <property fmtid="{D5CDD505-2E9C-101B-9397-08002B2CF9AE}" pid="73" name="FSC#CFGBAYERN@15.1400:SignViewedByFirstname">
    <vt:lpwstr>Sebastian</vt:lpwstr>
  </property>
  <property fmtid="{D5CDD505-2E9C-101B-9397-08002B2CF9AE}" pid="74" name="FSC#CFGBAYERN@15.1400:SignViewedAt">
    <vt:lpwstr>08.03.2024</vt:lpwstr>
  </property>
  <property fmtid="{D5CDD505-2E9C-101B-9397-08002B2CF9AE}" pid="75" name="FSC#CFGBAYERN@15.1400:TelNumberOwnerGroup">
    <vt:lpwstr>089 2162-2808</vt:lpwstr>
  </property>
  <property fmtid="{D5CDD505-2E9C-101B-9397-08002B2CF9AE}" pid="76" name="FSC#CFGBAYERN@15.1400:TelNumberOwner">
    <vt:lpwstr>089 2162-2810</vt:lpwstr>
  </property>
  <property fmtid="{D5CDD505-2E9C-101B-9397-08002B2CF9AE}" pid="77" name="FSC#CFGBAYERN@15.1400:TelNumberOwnerMobile">
    <vt:lpwstr/>
  </property>
  <property fmtid="{D5CDD505-2E9C-101B-9397-08002B2CF9AE}" pid="78" name="FSC#CFGBAYERN@15.1400:TelNumberOwnerPrivate">
    <vt:lpwstr/>
  </property>
  <property fmtid="{D5CDD505-2E9C-101B-9397-08002B2CF9AE}" pid="79" name="FSC#CFGBAYERN@15.1400:ReferredIncomingLetterDate">
    <vt:lpwstr/>
  </property>
  <property fmtid="{D5CDD505-2E9C-101B-9397-08002B2CF9AE}" pid="80" name="FSC#CFGBAYERN@15.1400:RefIerredncomingForeignNr">
    <vt:lpwstr/>
  </property>
  <property fmtid="{D5CDD505-2E9C-101B-9397-08002B2CF9AE}" pid="81" name="FSC#CFGBAYERN@15.1400:ReferredIncomingFileReference">
    <vt:lpwstr/>
  </property>
  <property fmtid="{D5CDD505-2E9C-101B-9397-08002B2CF9AE}" pid="82" name="FSC#CFGBAYERN@15.1400:SettlementLetterDate">
    <vt:lpwstr/>
  </property>
  <property fmtid="{D5CDD505-2E9C-101B-9397-08002B2CF9AE}" pid="83" name="FSC#CFGBAYERN@15.1400:URLOwnerGroup">
    <vt:lpwstr/>
  </property>
  <property fmtid="{D5CDD505-2E9C-101B-9397-08002B2CF9AE}" pid="84" name="FSC#CFGBAYERN@15.1400:TransportConnectionOwnerGroup">
    <vt:lpwstr/>
  </property>
  <property fmtid="{D5CDD505-2E9C-101B-9397-08002B2CF9AE}" pid="85" name="FSC#CFGBAYERN@15.1400:OwnerRoomNumber">
    <vt:lpwstr>163</vt:lpwstr>
  </property>
  <property fmtid="{D5CDD505-2E9C-101B-9397-08002B2CF9AE}" pid="86" name="FSC#CFGBAYERNEX@15.1800:ProcedureFileReference">
    <vt:lpwstr>9800/12</vt:lpwstr>
  </property>
  <property fmtid="{D5CDD505-2E9C-101B-9397-08002B2CF9AE}" pid="87" name="FSC#CFGBAYERNEX@15.1800:OwnerSalutationFromGender">
    <vt:lpwstr>Herr</vt:lpwstr>
  </property>
  <property fmtid="{D5CDD505-2E9C-101B-9397-08002B2CF9AE}" pid="88" name="FSC#CFGBAYERNEX@15.1800:SignFinalVersionBy">
    <vt:lpwstr>Jochen Dieler_x000d_
Regierungsdirektor</vt:lpwstr>
  </property>
  <property fmtid="{D5CDD505-2E9C-101B-9397-08002B2CF9AE}" pid="89" name="FSC#CFGBAYERN@15.1400:SubjectAreaShortTerm">
    <vt:lpwstr>nicht belegt</vt:lpwstr>
  </property>
  <property fmtid="{D5CDD505-2E9C-101B-9397-08002B2CF9AE}" pid="90" name="FSC#CFGBAYERN@15.1400:ProcedureBarCode">
    <vt:lpwstr>*COO.4001.132.4.230159*</vt:lpwstr>
  </property>
  <property fmtid="{D5CDD505-2E9C-101B-9397-08002B2CF9AE}" pid="91" name="FSC#CFGBAYERN@15.1400:ProcedureCreatedOnAt">
    <vt:lpwstr>21.12.2023 11:05:51</vt:lpwstr>
  </property>
  <property fmtid="{D5CDD505-2E9C-101B-9397-08002B2CF9AE}" pid="92" name="FSC#CFGBAYERN@15.1400:CurrentDateTime">
    <vt:lpwstr>24.04.2024 14:22:30</vt:lpwstr>
  </property>
  <property fmtid="{D5CDD505-2E9C-101B-9397-08002B2CF9AE}" pid="93" name="FSC#CFGBAYERN@15.1400:RelatedReferencesSettlement">
    <vt:lpwstr/>
  </property>
  <property fmtid="{D5CDD505-2E9C-101B-9397-08002B2CF9AE}" pid="94" name="FSC#CFGBAYERN@15.1400:AssociatedProcedureTitle">
    <vt:lpwstr>12/2023 bis 04/2024: Vollzug Anerkennung Nachsuchengespanne</vt:lpwstr>
  </property>
  <property fmtid="{D5CDD505-2E9C-101B-9397-08002B2CF9AE}" pid="95" name="FSC#CFGBAYERN@15.1400:SettlementTitle">
    <vt:lpwstr>StMWi an Regierungen: Vollzugshinweise und Unterlagen, April 24</vt:lpwstr>
  </property>
  <property fmtid="{D5CDD505-2E9C-101B-9397-08002B2CF9AE}" pid="96" name="FSC#CFGBAYERN@15.1400:IncomingTitle">
    <vt:lpwstr/>
  </property>
  <property fmtid="{D5CDD505-2E9C-101B-9397-08002B2CF9AE}" pid="97" name="FSC#CFGBAYERN@15.1400:RespoeLongName">
    <vt:lpwstr>Referat 98 - Oberste Jagdbehörde</vt:lpwstr>
  </property>
  <property fmtid="{D5CDD505-2E9C-101B-9397-08002B2CF9AE}" pid="98" name="FSC#CFGBAYERN@15.1400:RespoeShortName">
    <vt:lpwstr>StMWi-98</vt:lpwstr>
  </property>
  <property fmtid="{D5CDD505-2E9C-101B-9397-08002B2CF9AE}" pid="99" name="FSC#CFGBAYERN@15.1400:RespoeOUSign">
    <vt:lpwstr/>
  </property>
  <property fmtid="{D5CDD505-2E9C-101B-9397-08002B2CF9AE}" pid="100" name="FSC#CFGBAYERN@15.1400:RespoeOrgStreet">
    <vt:lpwstr/>
  </property>
  <property fmtid="{D5CDD505-2E9C-101B-9397-08002B2CF9AE}" pid="101" name="FSC#CFGBAYERN@15.1400:RespoeOrgPobox">
    <vt:lpwstr/>
  </property>
  <property fmtid="{D5CDD505-2E9C-101B-9397-08002B2CF9AE}" pid="102" name="FSC#CFGBAYERN@15.1400:RespoeOrgZipcode">
    <vt:lpwstr/>
  </property>
  <property fmtid="{D5CDD505-2E9C-101B-9397-08002B2CF9AE}" pid="103" name="FSC#CFGBAYERN@15.1400:RespoeOrgCity">
    <vt:lpwstr/>
  </property>
  <property fmtid="{D5CDD505-2E9C-101B-9397-08002B2CF9AE}" pid="104" name="FSC#CFGBAYERN@15.1400:RespoeOrgState">
    <vt:lpwstr/>
  </property>
  <property fmtid="{D5CDD505-2E9C-101B-9397-08002B2CF9AE}" pid="105" name="FSC#CFGBAYERN@15.1400:RespoeOrgCountry">
    <vt:lpwstr/>
  </property>
  <property fmtid="{D5CDD505-2E9C-101B-9397-08002B2CF9AE}" pid="106" name="FSC#CFGBAYERN@15.1400:RespoeOrgDesc">
    <vt:lpwstr/>
  </property>
  <property fmtid="{D5CDD505-2E9C-101B-9397-08002B2CF9AE}" pid="107" name="FSC#CFGBAYERN@15.1400:RespoeOrgName">
    <vt:lpwstr>Referat 98 - Oberste Jagdbehörde</vt:lpwstr>
  </property>
  <property fmtid="{D5CDD505-2E9C-101B-9397-08002B2CF9AE}" pid="108" name="FSC#CFGBAYERN@15.1400:RespoeOrgAdditional1">
    <vt:lpwstr>Jochen Dieler</vt:lpwstr>
  </property>
  <property fmtid="{D5CDD505-2E9C-101B-9397-08002B2CF9AE}" pid="109" name="FSC#CFGBAYERN@15.1400:RespoeOrgAdditional2">
    <vt:lpwstr>Monika Rauh</vt:lpwstr>
  </property>
  <property fmtid="{D5CDD505-2E9C-101B-9397-08002B2CF9AE}" pid="110" name="FSC#CFGBAYERN@15.1400:RespoeOrgAdditional3">
    <vt:lpwstr>089 2162-2523</vt:lpwstr>
  </property>
  <property fmtid="{D5CDD505-2E9C-101B-9397-08002B2CF9AE}" pid="111" name="FSC#CFGBAYERN@15.1400:RespoeOrgAdditional4">
    <vt:lpwstr/>
  </property>
  <property fmtid="{D5CDD505-2E9C-101B-9397-08002B2CF9AE}" pid="112" name="FSC#CFGBAYERN@15.1400:RespoeOrgAdditional5">
    <vt:lpwstr/>
  </property>
  <property fmtid="{D5CDD505-2E9C-101B-9397-08002B2CF9AE}" pid="113" name="FSC#CFGBAYERN@15.1400:RespoeOrgShortName">
    <vt:lpwstr>StMWi</vt:lpwstr>
  </property>
  <property fmtid="{D5CDD505-2E9C-101B-9397-08002B2CF9AE}" pid="114" name="FSC#CFGBAYERN@15.1400:RespoeOrgNameAffix">
    <vt:lpwstr/>
  </property>
  <property fmtid="{D5CDD505-2E9C-101B-9397-08002B2CF9AE}" pid="115" name="FSC#CFGBAYERN@15.1400:SignSignByJobTitle">
    <vt:lpwstr/>
  </property>
  <property fmtid="{D5CDD505-2E9C-101B-9397-08002B2CF9AE}" pid="116" name="FSC#CFGBAYERN@15.1400:SignSignByFunction">
    <vt:lpwstr/>
  </property>
  <property fmtid="{D5CDD505-2E9C-101B-9397-08002B2CF9AE}" pid="117" name="FSC#CFGBAYERN@15.1400:SignSignBySurname">
    <vt:lpwstr/>
  </property>
  <property fmtid="{D5CDD505-2E9C-101B-9397-08002B2CF9AE}" pid="118" name="FSC#CFGBAYERN@15.1400:SignSignByNameAffix">
    <vt:lpwstr/>
  </property>
  <property fmtid="{D5CDD505-2E9C-101B-9397-08002B2CF9AE}" pid="119" name="FSC#CFGBAYERN@15.1400:SignSignByTitle">
    <vt:lpwstr/>
  </property>
  <property fmtid="{D5CDD505-2E9C-101B-9397-08002B2CF9AE}" pid="120" name="FSC#CFGBAYERN@15.1400:SignSignByFirstname">
    <vt:lpwstr/>
  </property>
  <property fmtid="{D5CDD505-2E9C-101B-9397-08002B2CF9AE}" pid="121" name="FSC#CFGBAYERN@15.1400:SignSignAt">
    <vt:lpwstr/>
  </property>
  <property fmtid="{D5CDD505-2E9C-101B-9397-08002B2CF9AE}" pid="122" name="FSC#CFGBAYERN@15.1400:SignFinalVersionAt">
    <vt:lpwstr>24.04.2024</vt:lpwstr>
  </property>
  <property fmtid="{D5CDD505-2E9C-101B-9397-08002B2CF9AE}" pid="123" name="FSC#CFGBAYERN@15.1400:OwnerSalutationFromGender">
    <vt:lpwstr>Herr</vt:lpwstr>
  </property>
  <property fmtid="{D5CDD505-2E9C-101B-9397-08002B2CF9AE}" pid="124" name="FSC#COOELAK@1.1001:Subject">
    <vt:lpwstr>nicht belegt</vt:lpwstr>
  </property>
  <property fmtid="{D5CDD505-2E9C-101B-9397-08002B2CF9AE}" pid="125" name="FSC#COOELAK@1.1001:FileReference">
    <vt:lpwstr>9800</vt:lpwstr>
  </property>
  <property fmtid="{D5CDD505-2E9C-101B-9397-08002B2CF9AE}" pid="126" name="FSC#COOELAK@1.1001:FileRefYear">
    <vt:lpwstr>2016</vt:lpwstr>
  </property>
  <property fmtid="{D5CDD505-2E9C-101B-9397-08002B2CF9AE}" pid="127" name="FSC#COOELAK@1.1001:FileRefOrdinal">
    <vt:lpwstr>1</vt:lpwstr>
  </property>
  <property fmtid="{D5CDD505-2E9C-101B-9397-08002B2CF9AE}" pid="128" name="FSC#COOELAK@1.1001:FileRefOU">
    <vt:lpwstr>StMWi-REG</vt:lpwstr>
  </property>
  <property fmtid="{D5CDD505-2E9C-101B-9397-08002B2CF9AE}" pid="129" name="FSC#COOELAK@1.1001:Organization">
    <vt:lpwstr/>
  </property>
  <property fmtid="{D5CDD505-2E9C-101B-9397-08002B2CF9AE}" pid="130" name="FSC#COOELAK@1.1001:Owner">
    <vt:lpwstr>Herr Schneider</vt:lpwstr>
  </property>
  <property fmtid="{D5CDD505-2E9C-101B-9397-08002B2CF9AE}" pid="131" name="FSC#COOELAK@1.1001:OwnerExtension">
    <vt:lpwstr>2810</vt:lpwstr>
  </property>
  <property fmtid="{D5CDD505-2E9C-101B-9397-08002B2CF9AE}" pid="132" name="FSC#COOELAK@1.1001:OwnerFaxExtension">
    <vt:lpwstr>3810</vt:lpwstr>
  </property>
  <property fmtid="{D5CDD505-2E9C-101B-9397-08002B2CF9AE}" pid="133" name="FSC#COOELAK@1.1001:DispatchedBy">
    <vt:lpwstr/>
  </property>
  <property fmtid="{D5CDD505-2E9C-101B-9397-08002B2CF9AE}" pid="134" name="FSC#COOELAK@1.1001:DispatchedAt">
    <vt:lpwstr/>
  </property>
  <property fmtid="{D5CDD505-2E9C-101B-9397-08002B2CF9AE}" pid="135" name="FSC#COOELAK@1.1001:ApprovedBy">
    <vt:lpwstr>Dieler Jochen</vt:lpwstr>
  </property>
  <property fmtid="{D5CDD505-2E9C-101B-9397-08002B2CF9AE}" pid="136" name="FSC#COOELAK@1.1001:ApprovedAt">
    <vt:lpwstr>24.04.2024</vt:lpwstr>
  </property>
  <property fmtid="{D5CDD505-2E9C-101B-9397-08002B2CF9AE}" pid="137" name="FSC#COOELAK@1.1001:Department">
    <vt:lpwstr>StMWi-98 (Referat 98 - Oberste Jagdbehörde)</vt:lpwstr>
  </property>
  <property fmtid="{D5CDD505-2E9C-101B-9397-08002B2CF9AE}" pid="138" name="FSC#COOELAK@1.1001:CreatedAt">
    <vt:lpwstr>23.04.2024</vt:lpwstr>
  </property>
  <property fmtid="{D5CDD505-2E9C-101B-9397-08002B2CF9AE}" pid="139" name="FSC#COOELAK@1.1001:OU">
    <vt:lpwstr>StMWi-98 (Referat 98 - Oberste Jagdbehörde)</vt:lpwstr>
  </property>
  <property fmtid="{D5CDD505-2E9C-101B-9397-08002B2CF9AE}" pid="140" name="FSC#COOELAK@1.1001:Priority">
    <vt:lpwstr/>
  </property>
  <property fmtid="{D5CDD505-2E9C-101B-9397-08002B2CF9AE}" pid="141" name="FSC#COOELAK@1.1001:ObjBarCode">
    <vt:lpwstr>*COO.4001.132.5.1937244*</vt:lpwstr>
  </property>
  <property fmtid="{D5CDD505-2E9C-101B-9397-08002B2CF9AE}" pid="142" name="FSC#COOELAK@1.1001:RefBarCode">
    <vt:lpwstr>*COO.4001.132.6.295247*</vt:lpwstr>
  </property>
  <property fmtid="{D5CDD505-2E9C-101B-9397-08002B2CF9AE}" pid="143" name="FSC#COOELAK@1.1001:FileRefBarCode">
    <vt:lpwstr>*9800*</vt:lpwstr>
  </property>
  <property fmtid="{D5CDD505-2E9C-101B-9397-08002B2CF9AE}" pid="144" name="FSC#COOELAK@1.1001:ExternalRef">
    <vt:lpwstr/>
  </property>
  <property fmtid="{D5CDD505-2E9C-101B-9397-08002B2CF9AE}" pid="145" name="FSC#COOELAK@1.1001:IncomingNumber">
    <vt:lpwstr/>
  </property>
  <property fmtid="{D5CDD505-2E9C-101B-9397-08002B2CF9AE}" pid="146" name="FSC#COOELAK@1.1001:IncomingSubject">
    <vt:lpwstr/>
  </property>
  <property fmtid="{D5CDD505-2E9C-101B-9397-08002B2CF9AE}" pid="147" name="FSC#COOELAK@1.1001:ProcessResponsible">
    <vt:lpwstr>Schneider, Tim, StMWi</vt:lpwstr>
  </property>
  <property fmtid="{D5CDD505-2E9C-101B-9397-08002B2CF9AE}" pid="148" name="FSC#COOELAK@1.1001:ProcessResponsiblePhone">
    <vt:lpwstr>089 2162-2810</vt:lpwstr>
  </property>
  <property fmtid="{D5CDD505-2E9C-101B-9397-08002B2CF9AE}" pid="149" name="FSC#COOELAK@1.1001:ProcessResponsibleMail">
    <vt:lpwstr>Tim.Schneider@stmwi.bayern.de</vt:lpwstr>
  </property>
  <property fmtid="{D5CDD505-2E9C-101B-9397-08002B2CF9AE}" pid="150" name="FSC#COOELAK@1.1001:ProcessResponsibleFax">
    <vt:lpwstr/>
  </property>
  <property fmtid="{D5CDD505-2E9C-101B-9397-08002B2CF9AE}" pid="151" name="FSC#COOELAK@1.1001:ApproverFirstName">
    <vt:lpwstr>Jochen</vt:lpwstr>
  </property>
  <property fmtid="{D5CDD505-2E9C-101B-9397-08002B2CF9AE}" pid="152" name="FSC#COOELAK@1.1001:ApproverSurName">
    <vt:lpwstr>Dieler</vt:lpwstr>
  </property>
  <property fmtid="{D5CDD505-2E9C-101B-9397-08002B2CF9AE}" pid="153" name="FSC#COOELAK@1.1001:ApproverTitle">
    <vt:lpwstr/>
  </property>
  <property fmtid="{D5CDD505-2E9C-101B-9397-08002B2CF9AE}" pid="154" name="FSC#COOELAK@1.1001:ExternalDate">
    <vt:lpwstr/>
  </property>
  <property fmtid="{D5CDD505-2E9C-101B-9397-08002B2CF9AE}" pid="155" name="FSC#COOELAK@1.1001:SettlementApprovedAt">
    <vt:lpwstr>24.04.2024</vt:lpwstr>
  </property>
  <property fmtid="{D5CDD505-2E9C-101B-9397-08002B2CF9AE}" pid="156" name="FSC#COOELAK@1.1001:BaseNumber">
    <vt:lpwstr>9800</vt:lpwstr>
  </property>
  <property fmtid="{D5CDD505-2E9C-101B-9397-08002B2CF9AE}" pid="157" name="FSC#COOELAK@1.1001:CurrentUserRolePos">
    <vt:lpwstr>Sachbearbeitung</vt:lpwstr>
  </property>
  <property fmtid="{D5CDD505-2E9C-101B-9397-08002B2CF9AE}" pid="158" name="FSC#COOELAK@1.1001:CurrentUserEmail">
    <vt:lpwstr>Tim.Schneider@stmwi.bayern.de</vt:lpwstr>
  </property>
  <property fmtid="{D5CDD505-2E9C-101B-9397-08002B2CF9AE}" pid="159" name="FSC#ELAKGOV@1.1001:PersonalSubjGender">
    <vt:lpwstr/>
  </property>
  <property fmtid="{D5CDD505-2E9C-101B-9397-08002B2CF9AE}" pid="160" name="FSC#ELAKGOV@1.1001:PersonalSubjFirstName">
    <vt:lpwstr/>
  </property>
  <property fmtid="{D5CDD505-2E9C-101B-9397-08002B2CF9AE}" pid="161" name="FSC#ELAKGOV@1.1001:PersonalSubjSurName">
    <vt:lpwstr/>
  </property>
  <property fmtid="{D5CDD505-2E9C-101B-9397-08002B2CF9AE}" pid="162" name="FSC#ELAKGOV@1.1001:PersonalSubjSalutation">
    <vt:lpwstr/>
  </property>
  <property fmtid="{D5CDD505-2E9C-101B-9397-08002B2CF9AE}" pid="163" name="FSC#ELAKGOV@1.1001:PersonalSubjAddress">
    <vt:lpwstr/>
  </property>
  <property fmtid="{D5CDD505-2E9C-101B-9397-08002B2CF9AE}" pid="164" name="FSC#ATSTATECFG@1.1001:Office">
    <vt:lpwstr/>
  </property>
  <property fmtid="{D5CDD505-2E9C-101B-9397-08002B2CF9AE}" pid="165" name="FSC#ATSTATECFG@1.1001:Agent">
    <vt:lpwstr>Tim Schneider</vt:lpwstr>
  </property>
  <property fmtid="{D5CDD505-2E9C-101B-9397-08002B2CF9AE}" pid="166" name="FSC#ATSTATECFG@1.1001:AgentPhone">
    <vt:lpwstr>089 2162-2810</vt:lpwstr>
  </property>
  <property fmtid="{D5CDD505-2E9C-101B-9397-08002B2CF9AE}" pid="167" name="FSC#ATSTATECFG@1.1001:DepartmentFax">
    <vt:lpwstr/>
  </property>
  <property fmtid="{D5CDD505-2E9C-101B-9397-08002B2CF9AE}" pid="168" name="FSC#ATSTATECFG@1.1001:DepartmentEmail">
    <vt:lpwstr>Referat98@stmwi.bayern.de</vt:lpwstr>
  </property>
  <property fmtid="{D5CDD505-2E9C-101B-9397-08002B2CF9AE}" pid="169" name="FSC#ATSTATECFG@1.1001:SubfileDate">
    <vt:lpwstr>07.03.2024</vt:lpwstr>
  </property>
  <property fmtid="{D5CDD505-2E9C-101B-9397-08002B2CF9AE}" pid="170" name="FSC#ATSTATECFG@1.1001:SubfileSubject">
    <vt:lpwstr>Vollzug des § 20a AVBayJG;_x000d_
Anerkennung von Nachsuchengespannen durch die höheren Jagdbehörden</vt:lpwstr>
  </property>
  <property fmtid="{D5CDD505-2E9C-101B-9397-08002B2CF9AE}" pid="171" name="FSC#ATSTATECFG@1.1001:DepartmentZipCode">
    <vt:lpwstr>80538</vt:lpwstr>
  </property>
  <property fmtid="{D5CDD505-2E9C-101B-9397-08002B2CF9AE}" pid="172" name="FSC#ATSTATECFG@1.1001:DepartmentCountry">
    <vt:lpwstr>Deutschland</vt:lpwstr>
  </property>
  <property fmtid="{D5CDD505-2E9C-101B-9397-08002B2CF9AE}" pid="173" name="FSC#ATSTATECFG@1.1001:DepartmentCity">
    <vt:lpwstr>München</vt:lpwstr>
  </property>
  <property fmtid="{D5CDD505-2E9C-101B-9397-08002B2CF9AE}" pid="174" name="FSC#ATSTATECFG@1.1001:DepartmentStreet">
    <vt:lpwstr>Prinzregentenstr. 28</vt:lpwstr>
  </property>
  <property fmtid="{D5CDD505-2E9C-101B-9397-08002B2CF9AE}" pid="175" name="FSC#CCAPRECONFIGG@15.1001:DepartmentON">
    <vt:lpwstr/>
  </property>
  <property fmtid="{D5CDD505-2E9C-101B-9397-08002B2CF9AE}" pid="176" name="FSC#CCAPRECONFIGG@15.1001:DepartmentWebsite">
    <vt:lpwstr>http://www.stmwi.bayern.de/</vt:lpwstr>
  </property>
  <property fmtid="{D5CDD505-2E9C-101B-9397-08002B2CF9AE}" pid="177" name="FSC#ATSTATECFG@1.1001:DepartmentDVR">
    <vt:lpwstr/>
  </property>
  <property fmtid="{D5CDD505-2E9C-101B-9397-08002B2CF9AE}" pid="178" name="FSC#ATSTATECFG@1.1001:DepartmentUID">
    <vt:lpwstr/>
  </property>
  <property fmtid="{D5CDD505-2E9C-101B-9397-08002B2CF9AE}" pid="179" name="FSC#ATSTATECFG@1.1001:SubfileReference">
    <vt:lpwstr>StMWi-98-9800/12/11</vt:lpwstr>
  </property>
  <property fmtid="{D5CDD505-2E9C-101B-9397-08002B2CF9AE}" pid="180" name="FSC#ATSTATECFG@1.1001:Clause">
    <vt:lpwstr/>
  </property>
  <property fmtid="{D5CDD505-2E9C-101B-9397-08002B2CF9AE}" pid="181" name="FSC#ATSTATECFG@1.1001:ApprovedSignature">
    <vt:lpwstr/>
  </property>
  <property fmtid="{D5CDD505-2E9C-101B-9397-08002B2CF9AE}" pid="182" name="FSC#ATSTATECFG@1.1001:BankAccount">
    <vt:lpwstr/>
  </property>
  <property fmtid="{D5CDD505-2E9C-101B-9397-08002B2CF9AE}" pid="183" name="FSC#ATSTATECFG@1.1001:BankAccountOwner">
    <vt:lpwstr/>
  </property>
  <property fmtid="{D5CDD505-2E9C-101B-9397-08002B2CF9AE}" pid="184" name="FSC#ATSTATECFG@1.1001:BankInstitute">
    <vt:lpwstr/>
  </property>
  <property fmtid="{D5CDD505-2E9C-101B-9397-08002B2CF9AE}" pid="185" name="FSC#ATSTATECFG@1.1001:BankAccountID">
    <vt:lpwstr/>
  </property>
  <property fmtid="{D5CDD505-2E9C-101B-9397-08002B2CF9AE}" pid="186" name="FSC#ATSTATECFG@1.1001:BankAccountIBAN">
    <vt:lpwstr/>
  </property>
  <property fmtid="{D5CDD505-2E9C-101B-9397-08002B2CF9AE}" pid="187" name="FSC#ATSTATECFG@1.1001:BankAccountBIC">
    <vt:lpwstr/>
  </property>
  <property fmtid="{D5CDD505-2E9C-101B-9397-08002B2CF9AE}" pid="188" name="FSC#ATSTATECFG@1.1001:BankName">
    <vt:lpwstr/>
  </property>
  <property fmtid="{D5CDD505-2E9C-101B-9397-08002B2CF9AE}" pid="189" name="FSC#COOELAK@1.1001:ObjectAddressees">
    <vt:lpwstr>Regierungen - höhere Jagdbehörden, </vt:lpwstr>
  </property>
  <property fmtid="{D5CDD505-2E9C-101B-9397-08002B2CF9AE}" pid="190" name="FSC#COOELAK@1.1001:replyreference">
    <vt:lpwstr/>
  </property>
  <property fmtid="{D5CDD505-2E9C-101B-9397-08002B2CF9AE}" pid="191" name="FSC#COOELAK@1.1001:OfficeHours">
    <vt:lpwstr/>
  </property>
  <property fmtid="{D5CDD505-2E9C-101B-9397-08002B2CF9AE}" pid="192" name="FSC#COOELAK@1.1001:FileRefOULong">
    <vt:lpwstr>Ministerialregistratur</vt:lpwstr>
  </property>
  <property fmtid="{D5CDD505-2E9C-101B-9397-08002B2CF9AE}" pid="193" name="FSC#FSCGOVDE@1.1001:FileRefOUEmail">
    <vt:lpwstr/>
  </property>
  <property fmtid="{D5CDD505-2E9C-101B-9397-08002B2CF9AE}" pid="194" name="FSC#FSCGOVDE@1.1001:ProcedureReference">
    <vt:lpwstr>9800/12</vt:lpwstr>
  </property>
  <property fmtid="{D5CDD505-2E9C-101B-9397-08002B2CF9AE}" pid="195" name="FSC#FSCGOVDE@1.1001:FileSubject">
    <vt:lpwstr>nicht belegt</vt:lpwstr>
  </property>
  <property fmtid="{D5CDD505-2E9C-101B-9397-08002B2CF9AE}" pid="196" name="FSC#FSCGOVDE@1.1001:ProcedureSubject">
    <vt:lpwstr>Vollzug des § 20a AVBayJG;_x000d_
Anerkennung von Nachsuchengespannen durch die höheren Jagdbehörden sowie der weitere Vollzug</vt:lpwstr>
  </property>
  <property fmtid="{D5CDD505-2E9C-101B-9397-08002B2CF9AE}" pid="197" name="FSC#FSCGOVDE@1.1001:SignFinalVersionBy">
    <vt:lpwstr>Jochen Dieler_x000d_
Regierungsdirektor</vt:lpwstr>
  </property>
  <property fmtid="{D5CDD505-2E9C-101B-9397-08002B2CF9AE}" pid="198" name="FSC#FSCGOVDE@1.1001:SignFinalVersionAt">
    <vt:lpwstr>24.04.2024</vt:lpwstr>
  </property>
  <property fmtid="{D5CDD505-2E9C-101B-9397-08002B2CF9AE}" pid="199" name="FSC#FSCGOVDE@1.1001:ProcedureRefBarCode">
    <vt:lpwstr>*9800/12*</vt:lpwstr>
  </property>
  <property fmtid="{D5CDD505-2E9C-101B-9397-08002B2CF9AE}" pid="200" name="FSC#FSCGOVDE@1.1001:FileAddSubj">
    <vt:lpwstr/>
  </property>
  <property fmtid="{D5CDD505-2E9C-101B-9397-08002B2CF9AE}" pid="201" name="FSC#FSCGOVDE@1.1001:DocumentSubj">
    <vt:lpwstr>Anerkennung von Nachsuchengespannen; Anlagen zum Schreiben v. 22.12.2023</vt:lpwstr>
  </property>
  <property fmtid="{D5CDD505-2E9C-101B-9397-08002B2CF9AE}" pid="202" name="FSC#FSCGOVDE@1.1001:FileRel">
    <vt:lpwstr/>
  </property>
  <property fmtid="{D5CDD505-2E9C-101B-9397-08002B2CF9AE}" pid="203" name="FSC#DEPRECONFIG@15.1001:DocumentTitle">
    <vt:lpwstr>StMWi an Regierungen: Vollzugshinweise und Unterlagen, April 24</vt:lpwstr>
  </property>
  <property fmtid="{D5CDD505-2E9C-101B-9397-08002B2CF9AE}" pid="204" name="FSC#DEPRECONFIG@15.1001:ProcedureTitle">
    <vt:lpwstr>12/2023 bis 04/2024: Vollzug Anerkennung Nachsuchengespanne</vt:lpwstr>
  </property>
  <property fmtid="{D5CDD505-2E9C-101B-9397-08002B2CF9AE}" pid="205" name="FSC#DEPRECONFIG@15.1001:AuthorTitle">
    <vt:lpwstr/>
  </property>
  <property fmtid="{D5CDD505-2E9C-101B-9397-08002B2CF9AE}" pid="206" name="FSC#DEPRECONFIG@15.1001:AuthorSalution">
    <vt:lpwstr>Herr</vt:lpwstr>
  </property>
  <property fmtid="{D5CDD505-2E9C-101B-9397-08002B2CF9AE}" pid="207" name="FSC#DEPRECONFIG@15.1001:AuthorName">
    <vt:lpwstr>Sebastian Rössert</vt:lpwstr>
  </property>
  <property fmtid="{D5CDD505-2E9C-101B-9397-08002B2CF9AE}" pid="208" name="FSC#DEPRECONFIG@15.1001:AuthorMail">
    <vt:lpwstr>Sebastian.Roessert@stmwi.bayern.de</vt:lpwstr>
  </property>
  <property fmtid="{D5CDD505-2E9C-101B-9397-08002B2CF9AE}" pid="209" name="FSC#DEPRECONFIG@15.1001:AuthorTelephone">
    <vt:lpwstr>089 2162-2814</vt:lpwstr>
  </property>
  <property fmtid="{D5CDD505-2E9C-101B-9397-08002B2CF9AE}" pid="210" name="FSC#DEPRECONFIG@15.1001:AuthorFax">
    <vt:lpwstr>089 2162-3814</vt:lpwstr>
  </property>
  <property fmtid="{D5CDD505-2E9C-101B-9397-08002B2CF9AE}" pid="211" name="FSC#DEPRECONFIG@15.1001:AuthorOE">
    <vt:lpwstr>StMWi-98 (Referat 98 - Oberste Jagdbehörde)</vt:lpwstr>
  </property>
  <property fmtid="{D5CDD505-2E9C-101B-9397-08002B2CF9AE}" pid="212" name="FSC#COOSYSTEM@1.1:Container">
    <vt:lpwstr>COO.4001.132.5.1937244</vt:lpwstr>
  </property>
  <property fmtid="{D5CDD505-2E9C-101B-9397-08002B2CF9AE}" pid="213" name="FSC#FSCFOLIO@1.1001:docpropproject">
    <vt:lpwstr/>
  </property>
  <property fmtid="{D5CDD505-2E9C-101B-9397-08002B2CF9AE}" pid="214" name="FSC$NOPARSEFILE">
    <vt:bool>true</vt:bool>
  </property>
</Properties>
</file>